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xml" ContentType="application/vnd.openxmlformats-officedocument.drawing+xml"/>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D:\A RAMENER\Egalité - PRST 4 - DREETS Occitanie\000 - Outils\Outils préventeurs\Outils 1.2.2 - Enrichir le DUERP\04 - Version 1 - 3 thémes complets\"/>
    </mc:Choice>
  </mc:AlternateContent>
  <xr:revisionPtr revIDLastSave="0" documentId="13_ncr:1_{9EBDED38-D74B-4DD0-B3D3-B159D18B630A}" xr6:coauthVersionLast="47" xr6:coauthVersionMax="47" xr10:uidLastSave="{00000000-0000-0000-0000-000000000000}"/>
  <bookViews>
    <workbookView xWindow="-103" yWindow="-103" windowWidth="16663" windowHeight="8743" tabRatio="724" xr2:uid="{00000000-000D-0000-FFFF-FFFF00000000}"/>
  </bookViews>
  <sheets>
    <sheet name="Les VSST dans le DUERP" sheetId="3" r:id="rId1"/>
    <sheet name="1 - Obligations légales" sheetId="4" r:id="rId2"/>
    <sheet name="1.1 - Informer-Communiquer" sheetId="14" r:id="rId3"/>
    <sheet name="1.2 - Former-Sensibiliser" sheetId="6" r:id="rId4"/>
    <sheet name="1.3 - Référents VSST" sheetId="15" r:id="rId5"/>
    <sheet name="1.4 - Négocier" sheetId="17" r:id="rId6"/>
    <sheet name="1.5 - Signalement et traitement" sheetId="18" r:id="rId7"/>
    <sheet name="1.6 - Formaliser le DUERP" sheetId="19" r:id="rId8"/>
    <sheet name="2 - Facteurs de risques" sheetId="8" r:id="rId9"/>
    <sheet name="2.1 - Conditions d'emploi" sheetId="16" r:id="rId10"/>
    <sheet name="2.2 - Conditions de travail" sheetId="20" r:id="rId11"/>
    <sheet name="2.3 - Dialogue social" sheetId="21" r:id="rId12"/>
    <sheet name="3 - Diagnostic VSST" sheetId="12" r:id="rId13"/>
    <sheet name="3.1 - Repères méthodologiques" sheetId="22" r:id="rId14"/>
    <sheet name="3.2 - Les questions à se poser" sheetId="23" r:id="rId15"/>
  </sheets>
  <definedNames>
    <definedName name="_xlnm.Print_Area" localSheetId="1">'1 - Obligations légales'!$B$2:$K$92</definedName>
    <definedName name="_xlnm.Print_Area" localSheetId="2">'1.1 - Informer-Communiquer'!$B$2:$I$87</definedName>
    <definedName name="_xlnm.Print_Area" localSheetId="3">'1.2 - Former-Sensibiliser'!$B$2:$I$91</definedName>
    <definedName name="_xlnm.Print_Area" localSheetId="4">'1.3 - Référents VSST'!$B$2:$I$105</definedName>
    <definedName name="_xlnm.Print_Area" localSheetId="5">'1.4 - Négocier'!$B$2:$I$66</definedName>
    <definedName name="_xlnm.Print_Area" localSheetId="6">'1.5 - Signalement et traitement'!$B$2:$I$46</definedName>
    <definedName name="_xlnm.Print_Area" localSheetId="7">'1.6 - Formaliser le DUERP'!$B$2:$I$139</definedName>
    <definedName name="_xlnm.Print_Area" localSheetId="8">'2 - Facteurs de risques'!$B$2:$K$84</definedName>
    <definedName name="_xlnm.Print_Area" localSheetId="9">'2.1 - Conditions d''emploi'!$B$2:$I$226</definedName>
    <definedName name="_xlnm.Print_Area" localSheetId="10">'2.2 - Conditions de travail'!$B$2:$I$386</definedName>
    <definedName name="_xlnm.Print_Area" localSheetId="11">'2.3 - Dialogue social'!$B$2:$I$133</definedName>
    <definedName name="_xlnm.Print_Area" localSheetId="12">'3 - Diagnostic VSST'!$B$2:$I$73</definedName>
    <definedName name="_xlnm.Print_Area" localSheetId="14">'3.2 - Les questions à se poser'!$B$2:$I$83</definedName>
    <definedName name="_xlnm.Print_Area" localSheetId="0">'Les VSST dans le DUERP'!$B$2:$I$128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12" l="1"/>
  <c r="H26" i="12"/>
  <c r="G26" i="12"/>
  <c r="F26" i="12"/>
  <c r="E26" i="12"/>
  <c r="H25" i="12"/>
  <c r="E23" i="23"/>
  <c r="E22" i="23"/>
  <c r="E21" i="23"/>
  <c r="E20" i="23"/>
  <c r="B54" i="4"/>
  <c r="B45" i="8"/>
  <c r="H40" i="8"/>
  <c r="E26" i="18"/>
  <c r="E26" i="17"/>
  <c r="E26" i="15"/>
  <c r="E26" i="6"/>
  <c r="E23" i="21"/>
  <c r="E20" i="20"/>
  <c r="J48" i="4"/>
  <c r="K50" i="4"/>
  <c r="E25" i="19"/>
  <c r="E24" i="19"/>
  <c r="E23" i="19"/>
  <c r="E22" i="19"/>
  <c r="E25" i="18"/>
  <c r="E24" i="18"/>
  <c r="E23" i="18"/>
  <c r="E22" i="18"/>
  <c r="E25" i="17"/>
  <c r="E24" i="17"/>
  <c r="E23" i="17"/>
  <c r="E22" i="17"/>
  <c r="E25" i="15"/>
  <c r="E24" i="15"/>
  <c r="E23" i="15"/>
  <c r="E22" i="15"/>
  <c r="E25" i="6"/>
  <c r="E24" i="6"/>
  <c r="E23" i="6"/>
  <c r="E22" i="6"/>
  <c r="E25" i="14"/>
  <c r="E24" i="14"/>
  <c r="E23" i="14"/>
  <c r="E22" i="14"/>
  <c r="E22" i="20"/>
  <c r="E21" i="20"/>
  <c r="E19" i="20"/>
  <c r="E22" i="16"/>
  <c r="E21" i="16"/>
  <c r="E20" i="16"/>
  <c r="E19" i="16"/>
  <c r="E22" i="21"/>
  <c r="E21" i="21"/>
  <c r="E20" i="21"/>
  <c r="E19" i="21"/>
  <c r="E24" i="23" l="1"/>
  <c r="G41" i="8"/>
  <c r="G39" i="8" s="1"/>
  <c r="F41" i="8"/>
  <c r="F35" i="8" s="1"/>
  <c r="E23" i="20"/>
  <c r="E23" i="16"/>
  <c r="E26" i="19"/>
  <c r="E26" i="14"/>
  <c r="F39" i="8"/>
  <c r="F20" i="20"/>
  <c r="F36" i="8"/>
  <c r="F37" i="8"/>
  <c r="F38" i="8"/>
  <c r="H49" i="4"/>
  <c r="H47" i="4" s="1"/>
  <c r="F49" i="4"/>
  <c r="F47" i="4" s="1"/>
  <c r="E49" i="4"/>
  <c r="E47" i="4" s="1"/>
  <c r="C49" i="4"/>
  <c r="C47" i="4" s="1"/>
  <c r="G38" i="8"/>
  <c r="G37" i="8"/>
  <c r="G49" i="4"/>
  <c r="D49" i="4"/>
  <c r="H41" i="8"/>
  <c r="H39" i="8" s="1"/>
  <c r="E41" i="8"/>
  <c r="E39" i="8" s="1"/>
  <c r="K48" i="4"/>
  <c r="I38" i="8"/>
  <c r="I37" i="8"/>
  <c r="I36" i="8"/>
  <c r="I35" i="8"/>
  <c r="F22" i="20"/>
  <c r="F19" i="20"/>
  <c r="F21" i="20"/>
  <c r="G35" i="8" l="1"/>
  <c r="G36" i="8"/>
  <c r="F45" i="4"/>
  <c r="F48" i="4"/>
  <c r="H44" i="4"/>
  <c r="H48" i="4"/>
  <c r="F44" i="4"/>
  <c r="H46" i="4"/>
  <c r="F46" i="4"/>
  <c r="H45" i="4"/>
  <c r="E46" i="4"/>
  <c r="E48" i="4"/>
  <c r="E45" i="4"/>
  <c r="E44" i="4"/>
  <c r="C45" i="4"/>
  <c r="C46" i="4"/>
  <c r="C48" i="4"/>
  <c r="C44" i="4"/>
  <c r="D47" i="4"/>
  <c r="D46" i="4"/>
  <c r="D45" i="4"/>
  <c r="D44" i="4"/>
  <c r="G47" i="4"/>
  <c r="G45" i="4"/>
  <c r="G46" i="4"/>
  <c r="G44" i="4"/>
  <c r="G48" i="4"/>
  <c r="E36" i="8"/>
  <c r="E35" i="8"/>
  <c r="E38" i="8"/>
  <c r="E37" i="8"/>
  <c r="H37" i="8"/>
  <c r="H35" i="8"/>
  <c r="H38" i="8"/>
  <c r="H36" i="8"/>
  <c r="K49" i="4"/>
  <c r="D48" i="4"/>
  <c r="I46" i="4" l="1"/>
  <c r="I44" i="4"/>
  <c r="I47" i="4"/>
  <c r="I45" i="4"/>
  <c r="I48" i="4"/>
</calcChain>
</file>

<file path=xl/sharedStrings.xml><?xml version="1.0" encoding="utf-8"?>
<sst xmlns="http://schemas.openxmlformats.org/spreadsheetml/2006/main" count="816" uniqueCount="329">
  <si>
    <t>1.2.1</t>
  </si>
  <si>
    <t>Existe-t-il des modalités de sensibilisation aux VSST pour tout le personnel ?</t>
  </si>
  <si>
    <t>1.2.2</t>
  </si>
  <si>
    <t>Existe-t-il des modalités spécifiques de sensibilisation des nouveaux entrants ?</t>
  </si>
  <si>
    <t>1.2.3</t>
  </si>
  <si>
    <t>Existe-t-il des formations à destination des personnels d'encadrement ?</t>
  </si>
  <si>
    <t>De manière spécifique, les nouveaux entrants peuvent être sensibilisés de manière spécifique : livret d'accueil, pratiques de tutorat, accompagnement au repérage des informations portant sur les VSST (qui contacter, comment agir, …).</t>
  </si>
  <si>
    <t>1.1.1</t>
  </si>
  <si>
    <t>1.1.2</t>
  </si>
  <si>
    <t>1.1.3</t>
  </si>
  <si>
    <t>Existe-t-il un support d'information, facilement consultable pour tout le personnel, présentant les définitions de l'agissement sexiste, du harcèlement sexiste - sexuel et de l'agression sexuelle ?</t>
  </si>
  <si>
    <t>Existe-t-il un support d'information, facilement consultable pour tout le personnel, présentant les actions contentieuses civiles et pénales ouvertes en matière de violences sexistes et sexuelles ?</t>
  </si>
  <si>
    <t>Existe-t-il un support d'information, facilement consultable pour tout le personnel, présentant les coordonnées des autorités et services compétents ?</t>
  </si>
  <si>
    <t>1.3.1</t>
  </si>
  <si>
    <t>1.3.2</t>
  </si>
  <si>
    <t>1.3.3</t>
  </si>
  <si>
    <t>1.3.4</t>
  </si>
  <si>
    <t>Le CSE a-t-il nommé un référent VSST ?</t>
  </si>
  <si>
    <t>Le référent VSST du CSE a-t-il suivi une formation ?</t>
  </si>
  <si>
    <t>L'employeur a-t-il désigné un référent VSST ?</t>
  </si>
  <si>
    <t>Le référent VSST désigné par l'employeur a-t-il suivi une formation ?</t>
  </si>
  <si>
    <t>Nomination du référent et organisation de sa formation par un organisme spécialisé sur ces questions.
Au terme de la formation le référent est capable d’appréhender son rôle auprès des salariés en matière de recueil des signalements et d’alerte, mais aussi d'être une personne ressource en matière de prévention des VSST dans l’entreprise.</t>
  </si>
  <si>
    <t>La durée minimale de la formation des membres de la délégation du personnel du CSE est de 5 jours lors du premier mandat.</t>
  </si>
  <si>
    <t>Désignation du référent et organisation de sa formation par un organisme spécialisé sur ces questions. 
Au terme de la formation le référent est capable, notamment, d’orienter, d’informer et d’accompagner les salariés en matière de lutte contre les VSST.</t>
  </si>
  <si>
    <t>1.4.1</t>
  </si>
  <si>
    <t>1.4.2</t>
  </si>
  <si>
    <t>L'employeur a-t-il connaissance et a-t-il intégré les éléments négociés au niveau de la branche ?</t>
  </si>
  <si>
    <t>L'employeur a-t-il intégré cette dimension dans la négociation portant sur l'égalité professionnelle ?</t>
  </si>
  <si>
    <t>Actualisation des connaissances concernant les négociations dans la branche : abonnement à une lettre d'information, participation à des rencontres, adhésion à un syndicat professionnel, …</t>
  </si>
  <si>
    <t>Amélioration du diagnostic (rapport de situation comparée) portant sur la situation des femmes et des hommes dans l'organisation du travail.
Intégration dans les domaines de la santé sécurité au travail et/ou des conditions de travail d'un axe violences sexistes et sexuelles donnant lieu à une ou plusieurs actions dans le plan d'action.</t>
  </si>
  <si>
    <t>1.5.1</t>
  </si>
  <si>
    <t>L'employeur a-t-il élaboré le processus et les procédures de signalement et de traitement des VSST ?</t>
  </si>
  <si>
    <t>Formalisation du processus.
Définition des procédures (qui ? fait quoi ? pourquoi ? avec qui ? comment ? quand ? …).
Création et/ou utilisation d'outils : accueil et recueil du signalement, qualification et traitement des faits, …</t>
  </si>
  <si>
    <t>1.6.1</t>
  </si>
  <si>
    <t>1.6.2</t>
  </si>
  <si>
    <t>1.6.3</t>
  </si>
  <si>
    <t>1.6.4</t>
  </si>
  <si>
    <t>Le DUERP (Document Unique d'Evaluation des Risques Professionnels) existe-t-il ?</t>
  </si>
  <si>
    <t>Le DUERP présente-t-il l'impact différencié de l'exposition au risque en fonction du sexe ?</t>
  </si>
  <si>
    <t>Le DUERP intègre-t-il l'étude des risques psychosociaux ?</t>
  </si>
  <si>
    <t>Le DUERP intègre-t-il l'étude du risque violences sexistes et sexuelles ?</t>
  </si>
  <si>
    <t>1.6.5</t>
  </si>
  <si>
    <t>Existe-t-il un programme de prévention attaché à l'évaluation du risque VSST ainsi que les ressources humaines et financières associées ?</t>
  </si>
  <si>
    <t>Le DUERP est obligatoire dès le 1er salarié.
Toutes les entreprises doivent mettre à jour le DUERP lors de la modification des conditions de travail ou lorsqu'une information supplémentaire relative à l'évaluation d'un risque est recueillie ; pour les entreprises de plus de 11 salariés, il doit être mis à jour au moins 1 fois par an ; pour les plus de 50 salariés, le CSE est consulté à l'occasion des mises à jour et il est transmis par l'employeur (à chaque mise à jour) au service de prévention et de santé au travail auquel il adhère.</t>
  </si>
  <si>
    <t>Il s'agit des situations de travail dans lesquelles les personnes sont en situation précaire ou instable du fait qu'elles sont engagées sur des contrats de travail dont la durée est limitée ou non définie : notamment des contrats d’intérim, des contrats à durée déterminée et des contrats aidés. Les études montrent que les personnels dans cette situation sont la cible des auteurs de violences.</t>
  </si>
  <si>
    <t>Les personnes dont le contrat est précaire sont la cible privilégiée des auteurs de VSST. Il s'agit des contrats en CDD, intérim, de stage, en alternance / apprentissage, de période d’essai, de travail saisonnier, de mission ponctuelle … 
Cette précarité peut amener plus facilement à accepter des conditions ou des relations de travail pouvant être qualifiées de VSST.</t>
  </si>
  <si>
    <t>La population qui subit le travail à temps partiel est majoritairement composée des salariés ayant une faible qualification, des salariés immigrés, des étrangers, des jeunes et aussi des femmes. Nous sommes en présence de situations qui peuvent associer plusieurs facteurs.</t>
  </si>
  <si>
    <t>Existe-t-il des situations d'emploi de jeunes et/ou de séniors n'ayant pas fait l'objet d'une attention particulière qui pourraient favoriser des VSST ?</t>
  </si>
  <si>
    <t>Les situations d'âge doivent se conjuguer avec d'autres facteurs (précarité, horaires, handicap, isolement social et familial, …).</t>
  </si>
  <si>
    <r>
      <t>2.1.4 - Handicap visible ou invisible</t>
    </r>
    <r>
      <rPr>
        <i/>
        <sz val="11"/>
        <color theme="0"/>
        <rFont val="Calibri"/>
        <family val="2"/>
        <scheme val="minor"/>
      </rPr>
      <t xml:space="preserve"> (caractéristique individuelle)</t>
    </r>
  </si>
  <si>
    <r>
      <t>2.1.3 - Age</t>
    </r>
    <r>
      <rPr>
        <i/>
        <sz val="11"/>
        <color theme="0"/>
        <rFont val="Calibri"/>
        <family val="2"/>
        <scheme val="minor"/>
      </rPr>
      <t xml:space="preserve"> (caractéristique individuelle)</t>
    </r>
  </si>
  <si>
    <r>
      <t>2.1.2 - Précarité liée au temps de travail</t>
    </r>
    <r>
      <rPr>
        <i/>
        <sz val="11"/>
        <color theme="0"/>
        <rFont val="Calibri"/>
        <family val="2"/>
        <scheme val="minor"/>
      </rPr>
      <t xml:space="preserve"> (contractualisation)</t>
    </r>
  </si>
  <si>
    <r>
      <t>2.1.1 - Précarité liée au contrat de travail</t>
    </r>
    <r>
      <rPr>
        <i/>
        <sz val="11"/>
        <color theme="0"/>
        <rFont val="Calibri"/>
        <family val="2"/>
        <scheme val="minor"/>
      </rPr>
      <t xml:space="preserve"> (contractualisation)</t>
    </r>
  </si>
  <si>
    <t>Existe-t-il des situations de handicap n'ayant pas fait l'objet d'une attention particulière qui pourraient favoriser des VSST ?</t>
  </si>
  <si>
    <t>Seules les situations connues de l'employeur peuvent faire l'objet d'un repérage. Certaines situations sont connues du CSE ou du service social de l'entreprise pour les entreprises les plus grandes et les plus structurées.</t>
  </si>
  <si>
    <r>
      <t>2.1.6 - Stéréotypes sexués ou genrés</t>
    </r>
    <r>
      <rPr>
        <i/>
        <sz val="11"/>
        <color theme="0"/>
        <rFont val="Calibri"/>
        <family val="2"/>
        <scheme val="minor"/>
      </rPr>
      <t xml:space="preserve"> (contexte de l'emploi)</t>
    </r>
  </si>
  <si>
    <t>Certains secteurs et certains métiers sont très stéréotypés. La personne qui occupe l'emploi peut, du fait de son sexe, de son identité de genre ou de son orientation sexuelle supposée, ne pas correspondre aux stéréotypes associés à cet emploi. Elle risque alors d'être la victime de remarques sexistes, de quolibets, d'ostracisme voire de discrimination.</t>
  </si>
  <si>
    <t>Existe-t-il des emplois très stéréotypés qui pourraient favoriser des VSST ?</t>
  </si>
  <si>
    <r>
      <t>2.1.8 - Processus de recrutement</t>
    </r>
    <r>
      <rPr>
        <i/>
        <sz val="11"/>
        <color theme="0"/>
        <rFont val="Calibri"/>
        <family val="2"/>
        <scheme val="minor"/>
      </rPr>
      <t xml:space="preserve"> (contractualisation)</t>
    </r>
  </si>
  <si>
    <t>Existe-t-il des situations de recrutement (pas ou peu formalisées) qui pourraient engendrer des VSST ?</t>
  </si>
  <si>
    <r>
      <t>2.2.1 - Degré de mixité dans les équipes</t>
    </r>
    <r>
      <rPr>
        <i/>
        <sz val="11"/>
        <color theme="0"/>
        <rFont val="Calibri"/>
        <family val="2"/>
        <scheme val="minor"/>
      </rPr>
      <t xml:space="preserve"> (contexte organisationnel)</t>
    </r>
  </si>
  <si>
    <t>Existe-t-il des situations de travail où la faible mixité pourrait engendrer l'apparition de VSST ?</t>
  </si>
  <si>
    <t>Mesures de prévention / Propositions d'actions</t>
  </si>
  <si>
    <t>Sensibiliser et/ou former les membres de l'équipe accueillante : enjeux, interrogations portant sur "les compétences n'ont pas de sexe", point de vigilance dans les relations, …</t>
  </si>
  <si>
    <r>
      <t>2.2.2 - Travail en relation avec le public</t>
    </r>
    <r>
      <rPr>
        <i/>
        <sz val="11"/>
        <color theme="0"/>
        <rFont val="Calibri"/>
        <family val="2"/>
        <scheme val="minor"/>
      </rPr>
      <t xml:space="preserve"> (conditions de travail particulières)</t>
    </r>
  </si>
  <si>
    <t>Il s'agit des situations où les personnes sont en relation avec des tiers, tels que les clients, les prestataires de services, les utilisateurs - usagers, les patients ou les membres du public, … dans une relation directe de vive voix, en face à face ou au téléphone avec souvent l'exigence de "faire bonne figure", à l'écoute, bienveillant, …</t>
  </si>
  <si>
    <t>Existe-t-il des situations de travail en relation avec des tiers qui pourraient favoriser l'existence de VSST ?</t>
  </si>
  <si>
    <t>Les activités en contact avec du public : usagers, clients, patients, prestataires …
Les situations comme, par exemple, le fait de travailler seul ou en interaction avec des clients qui sont soumis à de longues files d’attente ou à des temps d’attente importants peuvent générer de la violence verbale sexiste.</t>
  </si>
  <si>
    <t>Les mesures appropriées à la prévention des VSST dans le cadre de relations avec le public peuvent être : clauses de bonne conduite intégrées dans la contractualisation avec les fournisseurs, charte relation entreprises / client-usager, …</t>
  </si>
  <si>
    <r>
      <t>2.2.3 - Travail isolé</t>
    </r>
    <r>
      <rPr>
        <i/>
        <sz val="11"/>
        <color theme="0"/>
        <rFont val="Calibri"/>
        <family val="2"/>
        <scheme val="minor"/>
      </rPr>
      <t xml:space="preserve"> (conditions de travail particulières)</t>
    </r>
  </si>
  <si>
    <t>Il s'agit des situations dans lesquelles les personnes réalisent seules ou en petit groupe une tâche dans un environnement de travail où l'on ne peut être vu ou entendu directement par d'autres personnes (sans contact physique ou psychique pendant une durée prolongé ou ponctuelle, habituelle ou fortuite).</t>
  </si>
  <si>
    <t>Existe-t-il des situations de travail isolé qui pourraient générer des VSST ?</t>
  </si>
  <si>
    <t>Concrètement, la possibilité de se retrouver, sur son lieu de travail, dans l’impossibilité d’être vu ou entendu concerne souvent le personnel d'entretien, de livraison, les travailleurs à domicile, les professions hôtelières, les chauffeurs routiers, …</t>
  </si>
  <si>
    <t>Identifier les situations d'isolement, apprécier l'opportunité de prendre en considération ces situations et d'y remédier, de déterminer les mesures appropriées à leur prévention (composition des équipes, mixité, création de binôme, …).</t>
  </si>
  <si>
    <r>
      <t>2.2.4 - Travail de nuit</t>
    </r>
    <r>
      <rPr>
        <i/>
        <sz val="11"/>
        <color theme="0"/>
        <rFont val="Calibri"/>
        <family val="2"/>
        <scheme val="minor"/>
      </rPr>
      <t xml:space="preserve"> (conditions de travail particulières)</t>
    </r>
  </si>
  <si>
    <t>Hormis dérogations, tout travail effectué au cours d’une période d’au moins 9 heures consécutives comprenant l’intervalle entre minuit et 5 heures est considéré comme du travail de nuit. Généralement, la période de travail de nuit commence au plus tôt à 21 heures et s’achève au plus tard à 7 heures.</t>
  </si>
  <si>
    <t>Existe-t-il des situations de travail de nuit qui pourraient engendrer des VSST ?</t>
  </si>
  <si>
    <r>
      <t>2.2.5 - Les horaires atypiques</t>
    </r>
    <r>
      <rPr>
        <i/>
        <sz val="11"/>
        <color theme="0"/>
        <rFont val="Calibri"/>
        <family val="2"/>
        <scheme val="minor"/>
      </rPr>
      <t xml:space="preserve"> (conditions de travail particulières)</t>
    </r>
  </si>
  <si>
    <t>Les horaires atypiques de travail désignent les jours et horaires de travail non conventionnels, c’est-à-dire les horaires décalés dans la journée (le soir, la nuit, tôt le matin) et dans la semaine (le week-end).
Les femmes sont proportionnellement plus nombreuses que les hommes à travailler avec des horaires atypiques. Elles travaillent plus souvent le samedi et le dimanche, et la part de femmes exposées à ce type d’horaires a augmenté au cours de la dernière décennie contrairement à celle des hommes.</t>
  </si>
  <si>
    <t>Existe-t-il des situations d'horaires atypiques qui pourraient engendrer des VSST ?</t>
  </si>
  <si>
    <t>Différentes situations peuvent se rencontrer : journées discontinues, petits temps fragmentés, horaires imprévisibles, 3X8, horaires décalés en soirée, tôt le matin ou la nuit, horaires alternants, …</t>
  </si>
  <si>
    <r>
      <t>2.2.6 - Travail en déplacement</t>
    </r>
    <r>
      <rPr>
        <i/>
        <sz val="11"/>
        <color theme="0"/>
        <rFont val="Calibri"/>
        <family val="2"/>
        <scheme val="minor"/>
      </rPr>
      <t xml:space="preserve"> (conditions de travail particulières)</t>
    </r>
  </si>
  <si>
    <t>Dans le cadre de son activité, une personne peut être amenée à effectuer des déplacements professionnels de manière régulière ou exceptionnelle (formation, forum professionnel, rencontre clientèle, …) qui obligent quelquefois à des nuitées en hôtel.</t>
  </si>
  <si>
    <t>Existe-t-il des situations de travail en déplacement qui pourraient être à l'origine des VSST ?</t>
  </si>
  <si>
    <t>Les déplacements professionnels seul ou en binôme, fréquents ou occasionnels, de durées variables produisent les conditions favorables à un "brouillage" des frontières vie de travail / vie privée et peuvent soutenir les VSST (travail le soir, bouclage dossier dans la chambre d'un collègue, rituel de l'apéritif, incitation à évoquer la vie privée, …).</t>
  </si>
  <si>
    <r>
      <t>2.2.7 - Port d'une tenue "sexualisée"</t>
    </r>
    <r>
      <rPr>
        <i/>
        <sz val="11"/>
        <color theme="0"/>
        <rFont val="Calibri"/>
        <family val="2"/>
        <scheme val="minor"/>
      </rPr>
      <t xml:space="preserve"> (conditions de travail particulières)</t>
    </r>
  </si>
  <si>
    <t>Existe-t-il des obligations de port de tenues qui pourraient générer des VSST ?</t>
  </si>
  <si>
    <t>L'employeur peut imposer une obligation ou une interdiction de tenue vestimentaire si elle est proportionnelle au but recherché et justifiée par la nature des tâches à accomplir.
Cette tenue dans un contexte culturel donné peut être à la source de remarques et comportements sexistes et sexuels de la part de collègues ou de tiers en lien avec l'entreprise.</t>
  </si>
  <si>
    <r>
      <t>2.2.8 - Proximité émotionnelle - physique</t>
    </r>
    <r>
      <rPr>
        <i/>
        <sz val="11"/>
        <color theme="0"/>
        <rFont val="Calibri"/>
        <family val="2"/>
        <scheme val="minor"/>
      </rPr>
      <t xml:space="preserve"> (conditions de travail particulières)</t>
    </r>
  </si>
  <si>
    <t>Il s'agit de contextes de travail induisant une grande proximité émotionnelle et/ou physique avec le public, de l'exercice des activités liées au travail dans des espaces d'intimité et/ou dans des domiciles privées.</t>
  </si>
  <si>
    <t>Existe-t-il des situations de travail en proximité émotionnelle et/ou physique qui pourraient engendrer de VSST ?</t>
  </si>
  <si>
    <t>Dans les activités qui impliquent une forte proximité physique et émotionnelle (soins, toilettes, aides à domicile, …) il est difficile de qualifier les faits de VSST alors que l’intentionnalité des personnes n’est pas certaine (personnes âgées, démentes ou en déficit cognitif), que soi-même et l'environnement banalisent les faits ("ça fait partie du métier").</t>
  </si>
  <si>
    <r>
      <t>2.2.9 - Rapports sociaux très hiérarchisés</t>
    </r>
    <r>
      <rPr>
        <i/>
        <sz val="11"/>
        <color theme="0"/>
        <rFont val="Calibri"/>
        <family val="2"/>
        <scheme val="minor"/>
      </rPr>
      <t xml:space="preserve"> (organisation "encourageante")</t>
    </r>
  </si>
  <si>
    <t>Il s'agit des situations de travail où les relations régulières entre les membres du collectif de travail sont basées sur une forte hiérarchisation. Cette hiérarchisation favorise voire amplifie des comportements de soumission à l'autorité car elle permet peu d'autonomie, peu l'échange sur les désaccords et la construction de solutions partagées, …</t>
  </si>
  <si>
    <t>Existe-t-il des situations de travail dont les rapports sociaux sont très hiérarchisés qui pourraient engendrer des VSST ?</t>
  </si>
  <si>
    <r>
      <t>2.2.10 - Rapports sociaux peu hiérarchisés</t>
    </r>
    <r>
      <rPr>
        <i/>
        <sz val="11"/>
        <color theme="0"/>
        <rFont val="Calibri"/>
        <family val="2"/>
        <scheme val="minor"/>
      </rPr>
      <t xml:space="preserve"> (organisation "encourageante")</t>
    </r>
  </si>
  <si>
    <t>Il s'agit des situations de travail où les relations régulières entre les membres du collectif de travail sont très peu hiérarchisées et peu gouvernées par des règles établies, délibérées régulièrement et connues de tous et toutes. Cette absence de hiérarchisation peut favoriser des dérives comportementales, augmenter la permissivité et engendrer des relations toxiques.</t>
  </si>
  <si>
    <t>Existe-t-il des situations de travail dont les rapports sociaux sont peu hiérarchisés qui pourraient générer des VSST ?</t>
  </si>
  <si>
    <r>
      <t>2.2.11 - Rapports sociaux ritualisés</t>
    </r>
    <r>
      <rPr>
        <i/>
        <sz val="11"/>
        <color theme="0"/>
        <rFont val="Calibri"/>
        <family val="2"/>
        <scheme val="minor"/>
      </rPr>
      <t xml:space="preserve"> (organisation "encourageante")</t>
    </r>
  </si>
  <si>
    <t>Il s'agit des pratiques qui conditionnent le quotidien des interactions directes des membres du collectif de travail. Ces pratiques ritualisées qui structurent le climat social et donnent le sentiment d'appartenance au collectif. Il en est qui ont un effet positif, régulateur et protecteur. Il en est aussi qui tolèrent, voire facilitent, des comportements délétères de soumission aux normes et codes du groupe et dont la remise en cause expose à l'exclusion : il s'agit alors de rapports sociaux toxiques.</t>
  </si>
  <si>
    <t>Existe-t-il des situations de travail dont les rapports sociaux ritualisés pourraient favoriser l'apparition de VSST ?</t>
  </si>
  <si>
    <t>Les pratiques partagées et ritualisées d'un collectif (processus d'accueil et d'intégration, familiarité systématique, "bises" du matin, invitation à partager son intimité familiale, pression vestimentaire, participation au "pot" d'après travail, langage codé propre au collectif, participation aux pauses, circulation de messages, affichages, …) qui structurent le quotidien des membres du collectif de travail et dont la remise en cause expose à l’exclusion et/ou la stigmatisation.</t>
  </si>
  <si>
    <r>
      <t>2.2.12 - Etendue de la disponibilité des salariés</t>
    </r>
    <r>
      <rPr>
        <i/>
        <sz val="11"/>
        <color theme="0"/>
        <rFont val="Calibri"/>
        <family val="2"/>
        <scheme val="minor"/>
      </rPr>
      <t xml:space="preserve"> (organisation "encourageante")</t>
    </r>
  </si>
  <si>
    <t>Existe-t-il des situations d'extension de la disponibilité qui pourraient engendrer l'apparition de VSST ?</t>
  </si>
  <si>
    <t>Les situations en dehors des horaires de travail dans lesquelles les salariés sont sollicités pour des raisons professionnelles.</t>
  </si>
  <si>
    <t>Fixer et rappeler les limites dans lesquelles doit être organiser la situation de travail.
Etudier les situations de travail afin d'éviter les pratiques d'extension de la disponibilité.</t>
  </si>
  <si>
    <r>
      <t>2.2.13 - Articulation vie de travail / vie personnelle</t>
    </r>
    <r>
      <rPr>
        <i/>
        <sz val="11"/>
        <color theme="0"/>
        <rFont val="Calibri"/>
        <family val="2"/>
        <scheme val="minor"/>
      </rPr>
      <t xml:space="preserve"> (contexte organisationnel)</t>
    </r>
  </si>
  <si>
    <t>L'articulation des temps de vie si elle n'est pas organisée peut être source de conflits entre les membres du collectif de travail et source de VSST. (charte des temps, accord parentalité, règles concernant les temps de travail d'un collectif type réunion ou prise de poste, outils de planification intégrant au mieux les contraintes personnelles, …).</t>
  </si>
  <si>
    <t>Existe-t-il des situations de travail où l'absence de cadrage en matière d'articulation des temps de vie pourrait favoriser l'apparition de VSST ?</t>
  </si>
  <si>
    <t>Les situations de travail qui engendrent des tensions entre les salariés du fait qu'elles n'ont pas été réfléchies dans le cadre d'un plan d'action portant que l'articulation des temps.
Ces situations amènent à penser que la non disponibilité des salariés dépend de leur volonté propre alors qu'il s'agit d'un défaut de prise en compte de l'articulation des temps. "Toi, on sait, tu ne peux pas rester à la réunion, cause que tu dois aller chercher les gosses, tu l'as facile !"</t>
  </si>
  <si>
    <r>
      <t>2.2.14 - Sexisme ordinaire</t>
    </r>
    <r>
      <rPr>
        <i/>
        <sz val="11"/>
        <color theme="0"/>
        <rFont val="Calibri"/>
        <family val="2"/>
        <scheme val="minor"/>
      </rPr>
      <t xml:space="preserve"> (contexte organisationnel)</t>
    </r>
  </si>
  <si>
    <t>Existe-t-il des éléments d'un sexisme ordinaire qui pourraient favoriser l'existence de VSST ?</t>
  </si>
  <si>
    <t>La culture sexiste se traduit pas des situations de sexisme ordinaire. Elles se manifestent, par exemple, à travers des "blagues" et commentaires sexistes, des remarques sur la maternité, des stéréotypes négatifs, des incivilités ou des marques d’irrespect, des critiques ou des "compliments" non sollicités sur l’apparence physique, des pratiques d’exclusion, de dénigrement sur "le ton de l’humour".</t>
  </si>
  <si>
    <t>2.3.1 - Remontée d'information depuis le CSE</t>
  </si>
  <si>
    <t>Le CSE est l'instance de dialogue social et de représentation du personnel dans l'entreprise. Les membres de la délégation du personnel au CSE ont pour missions générales de présenter à l'employeur les réclamations individuelles ou collectives des salariés, de promouvoir la santé, la sécurité et l'amélioration des conditions de travail dans l'entreprise mais aussi d'alerter l'employeur notamment en cas d'atteinte aux droits des personnes, à leur santé physique et mentale et de danger grave et imminent. Ils se doivent de faire connaitre toute situation de VSST connue à l'employeur. Les pratiques de dialogue social dans l'entreprise, la qualité du dialogue social, les modalités mises en place pour favoriser des remontées du personnels fluides et fréquentes, et plus largement la mise en discussion du sujet VSST dans l'entreprise et dans le cadre du dialogue social constituent un facteur de risque ou de protection vis-à-vis de la commission des VSST.</t>
  </si>
  <si>
    <t>Le cas où le CSE n'a pas organisé la remontée des informations concernant les VSST.
Le cas où les remontées ne font pas l'objet d'échanges en CSE.</t>
  </si>
  <si>
    <t>2.3.2 - Prise en compte des difficultés relationnelles</t>
  </si>
  <si>
    <t>La qualité des relations entre les membres d'un collectif de travail influence la commission des VSST.
Il est nécessaire de pouvoir aborder collectivement les difficultés relationnelles au travers du dialogique social : d'espaces de discussion pour les salariés, de l'animation proposée par les instances représentatives du personnel.</t>
  </si>
  <si>
    <t>Existe-t-il des difficultés relationnelles qui, ne trouvant pas à s'exprimer dans le cadre du dialogue social, pourraient engendrer des VSST ?</t>
  </si>
  <si>
    <t>2.3.3 - Connaissance des protagonistes internes VSST</t>
  </si>
  <si>
    <t>Les membres du collectif de travail doivent savoir à qui s'adresser s'ils sont témoins ou victimes de violences. Ils doivent, de manière claire, avoir accès aux informations leur permettant de faire un signalement de situation.</t>
  </si>
  <si>
    <t xml:space="preserve">Existe-t-il des difficultés dans le repérage, par le personnel, des acteurs impliqués dans la prévention et l'action contre la VSST ? </t>
  </si>
  <si>
    <t>2.3.4 - Accord égalité et qualité de vie et conditions de travail</t>
  </si>
  <si>
    <t>Le diagnostic qui précède les négociations sur un accord et/ou un plan d'action égalité professionnelle porte sur différents domaines (rémunération, formation, articulation des temps de vie, …) dont la santé-sécurité au travail. C'est dans ce domaine que se situe les VSST. Il est donc possible à l'organisation de travail d'intégrer les VSST dans un plan d'action afin de mieux prévenir et mieux agir en cas de VSST.</t>
  </si>
  <si>
    <t>Existe-t-il des difficultés dans l'intégration d'un volet VSST dans l'accord et/ou le plan d'action égalité professionnelle ou qualité de vie et conditions de travail ?</t>
  </si>
  <si>
    <t>Dans une contexte de culture sexiste, la tenue de travail peut être sexualisée voire érotisée par les personnes qui entrent en interaction avec la personne salariée.
Certaines fonctions, certains contextes nécessitent de revêtir des vêtements spécifiques pour des raisons d’hygiène, de sécurité ou tout simplement d’image. Dans les soins infirmiers, à l'accueil d'un hôtel ou d'une collectivité, dans un avion ou sur un bateau de croisière, dans un restaurant ou lors d'une réunion avec des clients, … la tenue est partie prenante des exigences du poste.</t>
  </si>
  <si>
    <t>Certains secteurs professionnels sont peu ou pas mixtes voire très polarisés : construction (maçonnerie, charpente), transport routier, bâtiment 2ième œuvre (plomberie, placage, électricité, …), sécurité, … Ces secteurs sont souvent empreints d'une culture sexiste voire viriliste (cf. Facteur "Sexisme ordinaire").</t>
  </si>
  <si>
    <r>
      <t xml:space="preserve">Comme pour tout risque professionnel, le principe est qu'il est préférable d'agir avant qu'après. Ainsi, </t>
    </r>
    <r>
      <rPr>
        <b/>
        <sz val="11"/>
        <color theme="1"/>
        <rFont val="Calibri"/>
        <family val="2"/>
        <scheme val="minor"/>
      </rPr>
      <t>identifier les sources organisationnelles des VSST</t>
    </r>
    <r>
      <rPr>
        <sz val="11"/>
        <color theme="1"/>
        <rFont val="Calibri"/>
        <family val="2"/>
        <scheme val="minor"/>
      </rPr>
      <t xml:space="preserve"> et </t>
    </r>
    <r>
      <rPr>
        <b/>
        <sz val="11"/>
        <color theme="1"/>
        <rFont val="Calibri"/>
        <family val="2"/>
        <scheme val="minor"/>
      </rPr>
      <t>planifier des actions pour les prévenir</t>
    </r>
    <r>
      <rPr>
        <sz val="11"/>
        <color theme="1"/>
        <rFont val="Calibri"/>
        <family val="2"/>
        <scheme val="minor"/>
      </rPr>
      <t xml:space="preserve"> sont les deux objectifs de cet outil.
Cet outil s'inscrit dans une </t>
    </r>
    <r>
      <rPr>
        <b/>
        <sz val="11"/>
        <color theme="1"/>
        <rFont val="Calibri"/>
        <family val="2"/>
        <scheme val="minor"/>
      </rPr>
      <t>stratégie globale d'accompagnement des entreprises</t>
    </r>
    <r>
      <rPr>
        <sz val="11"/>
        <color theme="1"/>
        <rFont val="Calibri"/>
        <family val="2"/>
        <scheme val="minor"/>
      </rPr>
      <t xml:space="preserve"> dans la reconnaissance des VSST comme un risque professionnel et, en conséquence, d'intégration des VSST dans la dynamique de l'évaluation des risques professionnels (identification des facteurs, intégration dans le DUERP, plan d'action, évaluation et suivi, amélioration continue, …).
Dans la rencontre avec les entreprises, il est quelquefois </t>
    </r>
    <r>
      <rPr>
        <b/>
        <sz val="11"/>
        <color theme="1"/>
        <rFont val="Calibri"/>
        <family val="2"/>
        <scheme val="minor"/>
      </rPr>
      <t>difficile d'aborder les VSST comme un risque professionnel</t>
    </r>
    <r>
      <rPr>
        <sz val="11"/>
        <color theme="1"/>
        <rFont val="Calibri"/>
        <family val="2"/>
        <scheme val="minor"/>
      </rPr>
      <t xml:space="preserve"> (méconnaissance, déni, masquage, …). Cet outil vient soutenir, si besoin, les préventeurs dans la dynamique habituelle des rencontres avec l'entreprise.
Il vient </t>
    </r>
    <r>
      <rPr>
        <b/>
        <sz val="11"/>
        <color theme="1"/>
        <rFont val="Calibri"/>
        <family val="2"/>
        <scheme val="minor"/>
      </rPr>
      <t>en interaction avec les outils déjà utilisés par les préventeurs et ceux mis à disposition dans le cadre du PRST Occitanie</t>
    </r>
    <r>
      <rPr>
        <sz val="11"/>
        <color theme="1"/>
        <rFont val="Calibri"/>
        <family val="2"/>
        <scheme val="minor"/>
      </rPr>
      <t xml:space="preserve"> (fiches portant sur les obligations, définitions des VSST, Préventomètre, …).
Il est profitable de lire le document produit par l'INRS "</t>
    </r>
    <r>
      <rPr>
        <i/>
        <sz val="11"/>
        <color theme="1"/>
        <rFont val="Calibri"/>
        <family val="2"/>
        <scheme val="minor"/>
      </rPr>
      <t>Evaluer les facteurs de risques psychosociaux : L'outil RPS-DU</t>
    </r>
    <r>
      <rPr>
        <sz val="11"/>
        <color theme="1"/>
        <rFont val="Calibri"/>
        <family val="2"/>
        <scheme val="minor"/>
      </rPr>
      <t>" :</t>
    </r>
  </si>
  <si>
    <t>https://www.inrs.fr/media.html?refINRS=ED%206403.</t>
  </si>
  <si>
    <t>Visées de l'outil</t>
  </si>
  <si>
    <t>Présentation de l'outil</t>
  </si>
  <si>
    <t>Identifier l'intégration des obligations légales en matière de VSST</t>
  </si>
  <si>
    <t>Les 3 thèmes d'exploration</t>
  </si>
  <si>
    <t>Identifier des facteurs de risques VSST</t>
  </si>
  <si>
    <r>
      <rPr>
        <i/>
        <sz val="11"/>
        <rFont val="Wingdings"/>
        <charset val="2"/>
      </rPr>
      <t>è</t>
    </r>
    <r>
      <rPr>
        <i/>
        <sz val="11"/>
        <rFont val="Calibri"/>
        <family val="2"/>
        <scheme val="minor"/>
      </rPr>
      <t xml:space="preserve"> </t>
    </r>
    <r>
      <rPr>
        <i/>
        <u/>
        <sz val="11"/>
        <rFont val="Calibri"/>
        <family val="2"/>
        <scheme val="minor"/>
      </rPr>
      <t>Voir le contenu de ce thème d'exploration</t>
    </r>
  </si>
  <si>
    <t>Les conditions de la réussite</t>
  </si>
  <si>
    <r>
      <rPr>
        <b/>
        <sz val="11"/>
        <color theme="1"/>
        <rFont val="Calibri"/>
        <family val="2"/>
        <scheme val="minor"/>
      </rPr>
      <t>L'implication de l'employeur :</t>
    </r>
    <r>
      <rPr>
        <sz val="11"/>
        <color theme="1"/>
        <rFont val="Calibri"/>
        <family val="2"/>
        <scheme val="minor"/>
      </rPr>
      <t xml:space="preserve"> donner les moyens à l'évaluation du risque VSST (temps, formation, documents, …), protéger les salariés qui participent, déployer les actions issues de l'évaluation.
</t>
    </r>
    <r>
      <rPr>
        <b/>
        <sz val="11"/>
        <color theme="1"/>
        <rFont val="Calibri"/>
        <family val="2"/>
        <scheme val="minor"/>
      </rPr>
      <t>La démarche centrée sur les situations de travail</t>
    </r>
    <r>
      <rPr>
        <sz val="11"/>
        <color theme="1"/>
        <rFont val="Calibri"/>
        <family val="2"/>
        <scheme val="minor"/>
      </rPr>
      <t xml:space="preserve"> (objectivation de l'organisation du travail) et non sur les caractéristiques personnelles des salariés.
</t>
    </r>
    <r>
      <rPr>
        <b/>
        <sz val="11"/>
        <color theme="1"/>
        <rFont val="Calibri"/>
        <family val="2"/>
        <scheme val="minor"/>
      </rPr>
      <t>La formalisation des règles</t>
    </r>
    <r>
      <rPr>
        <sz val="11"/>
        <color theme="1"/>
        <rFont val="Calibri"/>
        <family val="2"/>
        <scheme val="minor"/>
      </rPr>
      <t xml:space="preserve"> présidant à la démarche : qui fait quoi, avec qui, pour quoi, comment. Ces règles sont connues des salariés. 
</t>
    </r>
    <r>
      <rPr>
        <b/>
        <sz val="11"/>
        <color theme="1"/>
        <rFont val="Calibri"/>
        <family val="2"/>
        <scheme val="minor"/>
      </rPr>
      <t>La participation des salariés :</t>
    </r>
    <r>
      <rPr>
        <sz val="11"/>
        <color theme="1"/>
        <rFont val="Calibri"/>
        <family val="2"/>
        <scheme val="minor"/>
      </rPr>
      <t xml:space="preserve"> association à la démarche d'évaluation des éléments factuels impliqués dans les situations de travail.
</t>
    </r>
    <r>
      <rPr>
        <b/>
        <sz val="11"/>
        <color theme="1"/>
        <rFont val="Calibri"/>
        <family val="2"/>
        <scheme val="minor"/>
      </rPr>
      <t xml:space="preserve">L'implication des instances représentatives du personnel </t>
    </r>
    <r>
      <rPr>
        <sz val="11"/>
        <color theme="1"/>
        <rFont val="Calibri"/>
        <family val="2"/>
        <scheme val="minor"/>
      </rPr>
      <t>: a minima lors de l'évaluation du risque VSST et de la présentation du plan d'action, si possible en amont sur la démarche, lors du recueil d'informations sur les situations de travail.</t>
    </r>
  </si>
  <si>
    <t>L'animation de la démarche - co-évaluation</t>
  </si>
  <si>
    <t>Pour repérer l'existant en matière de prévention des VSST en lien avec les obligations des entreprises.</t>
  </si>
  <si>
    <t>1 - Identifier l'intégration des obligations légales
en matière de VSST</t>
  </si>
  <si>
    <r>
      <rPr>
        <sz val="11"/>
        <rFont val="Wingdings"/>
        <charset val="2"/>
      </rPr>
      <t></t>
    </r>
    <r>
      <rPr>
        <i/>
        <sz val="11"/>
        <rFont val="Calibri"/>
        <family val="2"/>
        <scheme val="minor"/>
      </rPr>
      <t xml:space="preserve"> 1.1 - Informer / communiquer à l'ensemble du personnel</t>
    </r>
  </si>
  <si>
    <r>
      <rPr>
        <sz val="11"/>
        <rFont val="Wingdings"/>
        <charset val="2"/>
      </rPr>
      <t></t>
    </r>
    <r>
      <rPr>
        <i/>
        <sz val="11"/>
        <rFont val="Calibri"/>
        <family val="2"/>
        <scheme val="minor"/>
      </rPr>
      <t xml:space="preserve"> 1.3 - Désigner et former des référents VSST</t>
    </r>
  </si>
  <si>
    <r>
      <rPr>
        <sz val="11"/>
        <rFont val="Wingdings"/>
        <charset val="2"/>
      </rPr>
      <t></t>
    </r>
    <r>
      <rPr>
        <i/>
        <sz val="11"/>
        <rFont val="Calibri"/>
        <family val="2"/>
        <scheme val="minor"/>
      </rPr>
      <t xml:space="preserve"> 1.4 - Négocier</t>
    </r>
  </si>
  <si>
    <r>
      <rPr>
        <sz val="11"/>
        <rFont val="Wingdings"/>
        <charset val="2"/>
      </rPr>
      <t></t>
    </r>
    <r>
      <rPr>
        <i/>
        <sz val="11"/>
        <rFont val="Calibri"/>
        <family val="2"/>
        <scheme val="minor"/>
      </rPr>
      <t xml:space="preserve"> 1.5 - Elaborer le processus de signalement et de traitement des VSST</t>
    </r>
  </si>
  <si>
    <r>
      <rPr>
        <sz val="11"/>
        <rFont val="Wingdings"/>
        <charset val="2"/>
      </rPr>
      <t></t>
    </r>
    <r>
      <rPr>
        <i/>
        <sz val="11"/>
        <rFont val="Calibri"/>
        <family val="2"/>
        <scheme val="minor"/>
      </rPr>
      <t xml:space="preserve"> 1.6 - Formaliser le DUERP</t>
    </r>
  </si>
  <si>
    <r>
      <rPr>
        <b/>
        <sz val="11"/>
        <color rgb="FFC7541C"/>
        <rFont val="Wingdings"/>
        <charset val="2"/>
      </rPr>
      <t></t>
    </r>
    <r>
      <rPr>
        <b/>
        <i/>
        <sz val="11"/>
        <color rgb="FFC7541C"/>
        <rFont val="Calibri"/>
        <family val="2"/>
        <scheme val="minor"/>
      </rPr>
      <t xml:space="preserve"> 1.1 - Informer / communiquer à l'ensemble du personnel</t>
    </r>
  </si>
  <si>
    <r>
      <rPr>
        <b/>
        <sz val="11"/>
        <color rgb="FFC7541C"/>
        <rFont val="Wingdings"/>
        <charset val="2"/>
      </rPr>
      <t></t>
    </r>
    <r>
      <rPr>
        <b/>
        <i/>
        <sz val="11"/>
        <color rgb="FFC7541C"/>
        <rFont val="Calibri"/>
        <family val="2"/>
        <scheme val="minor"/>
      </rPr>
      <t xml:space="preserve"> 1.3 - Désigner et former des référents VSST</t>
    </r>
  </si>
  <si>
    <r>
      <rPr>
        <b/>
        <sz val="11"/>
        <color rgb="FFC7541C"/>
        <rFont val="Wingdings"/>
        <charset val="2"/>
      </rPr>
      <t></t>
    </r>
    <r>
      <rPr>
        <b/>
        <i/>
        <sz val="11"/>
        <color rgb="FFC7541C"/>
        <rFont val="Calibri"/>
        <family val="2"/>
        <scheme val="minor"/>
      </rPr>
      <t xml:space="preserve"> 1.4 - Négocier</t>
    </r>
  </si>
  <si>
    <r>
      <rPr>
        <b/>
        <sz val="11"/>
        <color rgb="FFC7541C"/>
        <rFont val="Wingdings"/>
        <charset val="2"/>
      </rPr>
      <t></t>
    </r>
    <r>
      <rPr>
        <b/>
        <i/>
        <sz val="11"/>
        <color rgb="FFC7541C"/>
        <rFont val="Calibri"/>
        <family val="2"/>
        <scheme val="minor"/>
      </rPr>
      <t xml:space="preserve"> 1.5 - Elaborer le processus de signalement et de traitement des VSST</t>
    </r>
  </si>
  <si>
    <r>
      <rPr>
        <b/>
        <sz val="11"/>
        <color rgb="FFC7541C"/>
        <rFont val="Wingdings"/>
        <charset val="2"/>
      </rPr>
      <t></t>
    </r>
    <r>
      <rPr>
        <b/>
        <i/>
        <sz val="11"/>
        <color rgb="FFC7541C"/>
        <rFont val="Calibri"/>
        <family val="2"/>
        <scheme val="minor"/>
      </rPr>
      <t xml:space="preserve"> 1.6 - Formaliser le DUERP</t>
    </r>
  </si>
  <si>
    <r>
      <t xml:space="preserve">Intégrer le risque VSST dans le DUERP
</t>
    </r>
    <r>
      <rPr>
        <sz val="18"/>
        <rFont val="Calibri"/>
        <family val="2"/>
        <scheme val="minor"/>
      </rPr>
      <t>Mode d'emploi : Comment utiliser cet outil ?</t>
    </r>
  </si>
  <si>
    <r>
      <rPr>
        <sz val="11"/>
        <rFont val="Wingdings"/>
        <charset val="2"/>
      </rPr>
      <t></t>
    </r>
    <r>
      <rPr>
        <i/>
        <sz val="11"/>
        <rFont val="Calibri"/>
        <family val="2"/>
        <scheme val="minor"/>
      </rPr>
      <t xml:space="preserve"> 2.1 - Les conditions d'emploi</t>
    </r>
  </si>
  <si>
    <r>
      <rPr>
        <sz val="11"/>
        <rFont val="Wingdings"/>
        <charset val="2"/>
      </rPr>
      <t></t>
    </r>
    <r>
      <rPr>
        <i/>
        <sz val="11"/>
        <rFont val="Calibri"/>
        <family val="2"/>
        <scheme val="minor"/>
      </rPr>
      <t xml:space="preserve"> 2.3 - Les conditions liées au dialogue social</t>
    </r>
  </si>
  <si>
    <r>
      <rPr>
        <sz val="11"/>
        <rFont val="Wingdings"/>
        <charset val="2"/>
      </rPr>
      <t></t>
    </r>
    <r>
      <rPr>
        <i/>
        <sz val="11"/>
        <rFont val="Calibri"/>
        <family val="2"/>
        <scheme val="minor"/>
      </rPr>
      <t xml:space="preserve"> 2.2 - Les conditions de travail et d'organisation du travail</t>
    </r>
  </si>
  <si>
    <t>2 - Identifier des facteurs de risques VSST</t>
  </si>
  <si>
    <r>
      <rPr>
        <sz val="11"/>
        <rFont val="Wingdings"/>
        <charset val="2"/>
      </rPr>
      <t></t>
    </r>
    <r>
      <rPr>
        <i/>
        <sz val="11"/>
        <rFont val="Calibri"/>
        <family val="2"/>
        <scheme val="minor"/>
      </rPr>
      <t xml:space="preserve"> 1.2 - Former et/ou sensibiliser l'ensemble du personnel</t>
    </r>
  </si>
  <si>
    <r>
      <rPr>
        <b/>
        <sz val="11"/>
        <color rgb="FFC7541C"/>
        <rFont val="Wingdings"/>
        <charset val="2"/>
      </rPr>
      <t></t>
    </r>
    <r>
      <rPr>
        <b/>
        <i/>
        <sz val="11"/>
        <color rgb="FFC7541C"/>
        <rFont val="Calibri"/>
        <family val="2"/>
        <scheme val="minor"/>
      </rPr>
      <t xml:space="preserve"> 1.2 - Former et/ou sensibiliser l'ensemble du personnel</t>
    </r>
  </si>
  <si>
    <r>
      <rPr>
        <b/>
        <sz val="11"/>
        <color rgb="FFE9B744"/>
        <rFont val="Wingdings"/>
        <charset val="2"/>
      </rPr>
      <t></t>
    </r>
    <r>
      <rPr>
        <b/>
        <i/>
        <sz val="11"/>
        <color rgb="FFE9B744"/>
        <rFont val="Calibri"/>
        <family val="2"/>
        <scheme val="minor"/>
      </rPr>
      <t xml:space="preserve"> 2.1 - Les conditions d'emploi</t>
    </r>
  </si>
  <si>
    <r>
      <rPr>
        <b/>
        <sz val="11"/>
        <color rgb="FFE9B744"/>
        <rFont val="Wingdings"/>
        <charset val="2"/>
      </rPr>
      <t></t>
    </r>
    <r>
      <rPr>
        <b/>
        <i/>
        <sz val="11"/>
        <color rgb="FFE9B744"/>
        <rFont val="Calibri"/>
        <family val="2"/>
        <scheme val="minor"/>
      </rPr>
      <t xml:space="preserve"> 2.2 - Les conditions de travail et d'organisation du travail</t>
    </r>
  </si>
  <si>
    <r>
      <rPr>
        <b/>
        <sz val="11"/>
        <color rgb="FFE9B744"/>
        <rFont val="Wingdings"/>
        <charset val="2"/>
      </rPr>
      <t></t>
    </r>
    <r>
      <rPr>
        <b/>
        <i/>
        <sz val="11"/>
        <color rgb="FFE9B744"/>
        <rFont val="Calibri"/>
        <family val="2"/>
        <scheme val="minor"/>
      </rPr>
      <t xml:space="preserve"> 2.3 - Les conditions liées au dialogue social</t>
    </r>
  </si>
  <si>
    <r>
      <rPr>
        <sz val="8"/>
        <rFont val="Wingdings"/>
        <charset val="2"/>
      </rPr>
      <t>è</t>
    </r>
    <r>
      <rPr>
        <sz val="8"/>
        <rFont val="Calibri"/>
        <family val="2"/>
        <scheme val="minor"/>
      </rPr>
      <t xml:space="preserve"> Accueil</t>
    </r>
  </si>
  <si>
    <r>
      <rPr>
        <sz val="8"/>
        <color rgb="FFC7541C"/>
        <rFont val="Wingdings"/>
        <charset val="2"/>
      </rPr>
      <t>è</t>
    </r>
    <r>
      <rPr>
        <sz val="8"/>
        <color rgb="FFC7541C"/>
        <rFont val="Calibri"/>
        <family val="2"/>
        <scheme val="minor"/>
      </rPr>
      <t xml:space="preserve"> Obligations légales</t>
    </r>
  </si>
  <si>
    <r>
      <rPr>
        <sz val="8"/>
        <color rgb="FFE9B744"/>
        <rFont val="Wingdings"/>
        <charset val="2"/>
      </rPr>
      <t>è</t>
    </r>
    <r>
      <rPr>
        <sz val="8"/>
        <color rgb="FFE9B744"/>
        <rFont val="Calibri"/>
        <family val="2"/>
        <scheme val="minor"/>
      </rPr>
      <t xml:space="preserve"> Facteurs de risque</t>
    </r>
  </si>
  <si>
    <t>Accès rapide :</t>
  </si>
  <si>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1.1 - Informer / communiquer à l'ensemble du personnel</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</si>
  <si>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1.2 - Former et/ou sensibiliser l'ensemble du personnel</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</si>
  <si>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1.3 - Désigner et former des référents VSST</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</si>
  <si>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1.4 - Négocier</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</si>
  <si>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1.5 - Elaborer le processus de signalement et de traitement des VSST</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</si>
  <si>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1.6 - Formaliser le DUERP</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</si>
  <si>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2.1 - Les conditions d'emploi</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</si>
  <si>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2.2 - Les conditions de travail et d'organisation du travail</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</si>
  <si>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2.3 - Les conditions liées au dialogue social</t>
    </r>
  </si>
  <si>
    <t xml:space="preserve">Pour questionner la source des VSST. 							</t>
  </si>
  <si>
    <r>
      <rPr>
        <sz val="8"/>
        <color theme="1" tint="0.499984740745262"/>
        <rFont val="Wingdings"/>
        <charset val="2"/>
      </rPr>
      <t>é</t>
    </r>
    <r>
      <rPr>
        <i/>
        <sz val="8"/>
        <color theme="1" tint="0.499984740745262"/>
        <rFont val="Calibri"/>
        <family val="2"/>
        <scheme val="minor"/>
      </rPr>
      <t xml:space="preserve"> Revenir en haut de cette feuille</t>
    </r>
    <r>
      <rPr>
        <i/>
        <sz val="8"/>
        <color theme="1" tint="0.499984740745262"/>
        <rFont val="Calibri"/>
        <family val="2"/>
        <charset val="2"/>
        <scheme val="minor"/>
      </rPr>
      <t xml:space="preserve"> </t>
    </r>
    <r>
      <rPr>
        <sz val="8"/>
        <color theme="1" tint="0.499984740745262"/>
        <rFont val="Wingdings"/>
        <charset val="2"/>
      </rPr>
      <t>é</t>
    </r>
  </si>
  <si>
    <r>
      <rPr>
        <sz val="8"/>
        <color theme="1" tint="0.499984740745262"/>
        <rFont val="Wingdings"/>
        <charset val="2"/>
      </rPr>
      <t>é</t>
    </r>
    <r>
      <rPr>
        <i/>
        <sz val="8"/>
        <color theme="1" tint="0.499984740745262"/>
        <rFont val="Calibri"/>
        <family val="2"/>
        <charset val="2"/>
        <scheme val="minor"/>
      </rPr>
      <t xml:space="preserve"> Revenir en haut de cette feuille </t>
    </r>
    <r>
      <rPr>
        <sz val="8"/>
        <color theme="1" tint="0.499984740745262"/>
        <rFont val="Wingdings"/>
        <charset val="2"/>
      </rPr>
      <t>é</t>
    </r>
  </si>
  <si>
    <t>Revenir en haut de cette feuille</t>
  </si>
  <si>
    <r>
      <rPr>
        <sz val="11"/>
        <rFont val="Wingdings"/>
        <charset val="2"/>
      </rPr>
      <t></t>
    </r>
    <r>
      <rPr>
        <i/>
        <sz val="11"/>
        <rFont val="Calibri"/>
        <family val="2"/>
        <scheme val="minor"/>
      </rPr>
      <t xml:space="preserve"> Visées de l'outil</t>
    </r>
  </si>
  <si>
    <r>
      <rPr>
        <sz val="11"/>
        <rFont val="Wingdings"/>
        <charset val="2"/>
      </rPr>
      <t></t>
    </r>
    <r>
      <rPr>
        <i/>
        <sz val="11"/>
        <rFont val="Calibri"/>
        <family val="2"/>
        <scheme val="minor"/>
      </rPr>
      <t xml:space="preserve"> Les conditions de la réussite</t>
    </r>
  </si>
  <si>
    <r>
      <rPr>
        <sz val="11"/>
        <rFont val="Wingdings"/>
        <charset val="2"/>
      </rPr>
      <t></t>
    </r>
    <r>
      <rPr>
        <i/>
        <sz val="11"/>
        <rFont val="Calibri"/>
        <family val="2"/>
        <scheme val="minor"/>
      </rPr>
      <t xml:space="preserve"> L'animation de la démarche - co-évaluation</t>
    </r>
  </si>
  <si>
    <t>Répondez aux questions présentées ci-dessous pour visualiser la synthèse.</t>
  </si>
  <si>
    <t>🙂 Jamais / Non</t>
  </si>
  <si>
    <t>😑 Plutôt non / Parfois</t>
  </si>
  <si>
    <t>😕 Plutôt oui / Souvent</t>
  </si>
  <si>
    <t>🙁 Toujours / Oui</t>
  </si>
  <si>
    <t xml:space="preserve"> 🙂 Jamais / Non</t>
  </si>
  <si>
    <t xml:space="preserve"> 😑 Plutôt non / Parfois</t>
  </si>
  <si>
    <t xml:space="preserve"> 😕 Plutôt oui / Souvent</t>
  </si>
  <si>
    <t xml:space="preserve"> 🙁 Toujours / Oui</t>
  </si>
  <si>
    <t xml:space="preserve">Pour questionner la source des VSST. </t>
  </si>
  <si>
    <t>Synthèse de vos réponses :</t>
  </si>
  <si>
    <t>Conditions
d'emploi</t>
  </si>
  <si>
    <t>Dialogue
social</t>
  </si>
  <si>
    <t>Total</t>
  </si>
  <si>
    <t>Il existe des difficultés liées au :</t>
  </si>
  <si>
    <t>Répondez aux questions proposées dans les onglets suivants pour visualiser les résultats ici.</t>
  </si>
  <si>
    <t>🙂 Existant</t>
  </si>
  <si>
    <t>😑 A améliorer</t>
  </si>
  <si>
    <t>😕 En cours</t>
  </si>
  <si>
    <t>🙁 Inexistant</t>
  </si>
  <si>
    <t xml:space="preserve"> 😑 A améliorer</t>
  </si>
  <si>
    <t xml:space="preserve"> 😕 En cours</t>
  </si>
  <si>
    <t xml:space="preserve"> 🙂 Existante</t>
  </si>
  <si>
    <t xml:space="preserve"> 🙁 Inexistante</t>
  </si>
  <si>
    <t xml:space="preserve"> 🙂 Existants</t>
  </si>
  <si>
    <t xml:space="preserve"> 🙁 Inexistants</t>
  </si>
  <si>
    <t>L'intégration des obligations légales est …</t>
  </si>
  <si>
    <t>Référents VSST</t>
  </si>
  <si>
    <t>Négocier</t>
  </si>
  <si>
    <t>Signaler Traiter</t>
  </si>
  <si>
    <t>Formaliser le DUERP</t>
  </si>
  <si>
    <r>
      <t xml:space="preserve">Informer
</t>
    </r>
    <r>
      <rPr>
        <sz val="9"/>
        <color theme="1"/>
        <rFont val="Calibri"/>
        <family val="2"/>
        <scheme val="minor"/>
      </rPr>
      <t>Communiquer</t>
    </r>
  </si>
  <si>
    <t>Former Sensibiliser</t>
  </si>
  <si>
    <t xml:space="preserve"> 😑</t>
  </si>
  <si>
    <t xml:space="preserve"> 😕</t>
  </si>
  <si>
    <t xml:space="preserve"> 🙁</t>
  </si>
  <si>
    <t xml:space="preserve"> 🙂</t>
  </si>
  <si>
    <r>
      <rPr>
        <sz val="11"/>
        <rFont val="Wingdings"/>
        <charset val="2"/>
      </rPr>
      <t></t>
    </r>
    <r>
      <rPr>
        <i/>
        <sz val="11"/>
        <rFont val="Calibri"/>
        <family val="2"/>
        <scheme val="minor"/>
      </rPr>
      <t xml:space="preserve"> Présentation de l'outil</t>
    </r>
  </si>
  <si>
    <r>
      <rPr>
        <b/>
        <sz val="11"/>
        <color theme="1"/>
        <rFont val="Calibri"/>
        <family val="2"/>
        <scheme val="minor"/>
      </rPr>
      <t>L'employeur</t>
    </r>
    <r>
      <rPr>
        <sz val="11"/>
        <color theme="1"/>
        <rFont val="Calibri"/>
        <family val="2"/>
        <scheme val="minor"/>
      </rPr>
      <t xml:space="preserve"> assure, en lien avec sa responsabilité juridique, le pilotage qu'il peut confier à des personnes ressources en interne.
</t>
    </r>
    <r>
      <rPr>
        <b/>
        <sz val="11"/>
        <color theme="1"/>
        <rFont val="Calibri"/>
        <family val="2"/>
        <scheme val="minor"/>
      </rPr>
      <t>Des binômes formés</t>
    </r>
    <r>
      <rPr>
        <sz val="11"/>
        <color theme="1"/>
        <rFont val="Calibri"/>
        <family val="2"/>
        <scheme val="minor"/>
      </rPr>
      <t xml:space="preserve"> peuvent animer les temps d'évaluation.
Le CSE, quand il est existant, est consulté a minima sur l'élaboration et la mise à jour et peut être davantage impliqué dans l'évaluation du DUERP.
</t>
    </r>
    <r>
      <rPr>
        <b/>
        <sz val="11"/>
        <color theme="1"/>
        <rFont val="Calibri"/>
        <family val="2"/>
        <scheme val="minor"/>
      </rPr>
      <t>Les salariés dans des groupes de travail par unité de travail :</t>
    </r>
    <r>
      <rPr>
        <sz val="11"/>
        <color theme="1"/>
        <rFont val="Calibri"/>
        <family val="2"/>
        <scheme val="minor"/>
      </rPr>
      <t xml:space="preserve"> les salariés (privilégier le volontariat) qui ont la connaissance et l'expérience des situations de travail. L'unité de travail peut correspondre aux salariés exposés aux mêmes facteurs, logique de métiers et/ou de sites.
</t>
    </r>
    <r>
      <rPr>
        <b/>
        <sz val="11"/>
        <color theme="1"/>
        <rFont val="Calibri"/>
        <family val="2"/>
        <scheme val="minor"/>
      </rPr>
      <t>La participation des responsables hiérarchiques :</t>
    </r>
    <r>
      <rPr>
        <sz val="11"/>
        <color theme="1"/>
        <rFont val="Calibri"/>
        <family val="2"/>
        <scheme val="minor"/>
      </rPr>
      <t xml:space="preserve"> nécessité de les associer (analyses produites, pistes d'actions) tout au long de la démarche car ils sont l'articulation opérationnelle de la mise en œuvre du plan d'action.
</t>
    </r>
    <r>
      <rPr>
        <b/>
        <sz val="11"/>
        <color theme="1"/>
        <rFont val="Calibri"/>
        <family val="2"/>
        <scheme val="minor"/>
      </rPr>
      <t>D'autres compétences peuvent être associées :</t>
    </r>
    <r>
      <rPr>
        <sz val="11"/>
        <color theme="1"/>
        <rFont val="Calibri"/>
        <family val="2"/>
        <scheme val="minor"/>
      </rPr>
      <t xml:space="preserve"> en concertation avec les représentants du personnel, le service de prévention des risques professionnels (CARSAT, SMPT, …), le service RH, …</t>
    </r>
  </si>
  <si>
    <t>Au terme de la formation, les membres de l'encadrement sont capables de : identifier les situations, réagir en cas de signalement, accompagner et orienter les victimes, sensibiliser les équipes.
Cette formation est généralement sur 2 journées. Elle articule une approche légale et des analyses de situations.</t>
  </si>
  <si>
    <t>Les situations connues de l'employeur, reconnues officiellement ou pas (RQTH) , visible ou invisible tant que la personne n'en parle pas.
Les situations de handicap doivent se conjuguer avec d'autres facteurs (précarité, horaires, âge, isolement social et familial, …).</t>
  </si>
  <si>
    <t>Les métiers de la petite enfance, de l'éducation, des soins aux personnes, de l'infirmerie, de l'entretien de locaux, … sont envisagés de manière stéréotypée pour des femmes. Les métiers de la conduite d'engin, du bûcheronnage, du transport routier, de la charpente, de la soudure, de la plomberie, de l'informatique, … sont envisagés de manière stéréotypée pour des hommes.</t>
  </si>
  <si>
    <t>Les auteurs de VSST développent une stratégie d'emprise sur leurs victimes. Celle-ci passe notamment par : isoler la personne, dénigrer son travail, la rendre responsable des reproches qui lui sont faits, la déstabiliser en se rendant imprévisible, instaurer un climat de peur voir de menace, mettre en place son impunité, verrouiller le secret, …
L'emprise est facilitée quand les auteurs occupent des fonctions de pouvoir notamment économique, symbolique, de référence, coercitif, d'expertise, informationnel, de récompense ou de connexion.</t>
  </si>
  <si>
    <t>L’absence de direction et de contrôle hiérarchique (encadrement de proximité actif pour animer l’équipe, organiser les tâches et gérer les difficultés, vision claire et affirmée des tâches à accomplir, instance de régulation, …) peuvent aussi être délétères et entraîner l’apparition de relations déséquilibrées qui ouvrent la voie à des comportements toxiques soutenus par des stéréotypes sexistes : "copinage", "passe-droit", inégalités sexistes, emprise et domination, …</t>
  </si>
  <si>
    <t>Il est question ici des pratiques qui tendent à élargir l'empan de la disponibilité des salariés : appeler au téléphone ou envoyer des messages tôt le matin, tard le soir, demander à traiter des dossiers hors des temps de bureau, organiser des "after work", une fin de semaine de "team bulding"… autant de pratiques qui permettent aux auteurs de VSST de légitimer des propositions de rencontre, d'échanges avec des collègues et qui facilitent les glissements de registres (du registre professionnel au registre personnel voire intime).</t>
  </si>
  <si>
    <t>Favoriser l'expression individuelle et collective portant sur des situations de VSST.
Sensibiliser/Former les membres du CSE, l'encadrement et les salariés aux risques de VSST / Le partage de repères communs.
Former les référents entreprise et CSE.
Mener une action conjointe direction/représentant du personnel visant à évaluer les risques professionnels associés aux VSST dans l'entreprise / Mise à jour du DUERP.
Élaborer un dispositif de signalement et le faire connaitre aux salariés.</t>
  </si>
  <si>
    <t>Date :</t>
  </si>
  <si>
    <t>Nom / Prénom :</t>
  </si>
  <si>
    <t>Structure :</t>
  </si>
  <si>
    <t xml:space="preserve">   Nbre de questions traitées</t>
  </si>
  <si>
    <t>Conditions
de travail</t>
  </si>
  <si>
    <t>Commentaires / Pistes d'actions</t>
  </si>
  <si>
    <t xml:space="preserve">Commentaires / Pistes d'actions </t>
  </si>
  <si>
    <t>En lien avec les obligations légales,
la sensibilisation et la formation du personnel sont …</t>
  </si>
  <si>
    <t>En lien avec les obligations légales,
la mise en place et la formation des référents sont …</t>
  </si>
  <si>
    <t>En lien avec les obligations légales,
la prise en compte des VSST dans les négociations est …</t>
  </si>
  <si>
    <t>En lien avec les obligations légales, les processus et
les procédures de signalement et de traitement sont …</t>
  </si>
  <si>
    <t>En lien avec les obligations légales,
l’intégration des VSST au sein du DUERP est …</t>
  </si>
  <si>
    <t>Il existe des facteurs de risques VSST en lien avec …</t>
  </si>
  <si>
    <t>En lien avec les conditions d’emploi,
il existe des facteurs de risques VSST …</t>
  </si>
  <si>
    <t>En lien avec les conditions de travail et d'organisation du travail, il existe des facteurs de risques VSST …</t>
  </si>
  <si>
    <t>En lien avec le dialogue social,
il existe des facteurs de risques VSST …</t>
  </si>
  <si>
    <t>Notre niveau de conformité avec les obligations légales est …</t>
  </si>
  <si>
    <t>En lien avec les obligations légales,
la diffusion de l'information portant sur les VSST est …</t>
  </si>
  <si>
    <t xml:space="preserve"> 🙂 Existantes</t>
  </si>
  <si>
    <t xml:space="preserve"> 🙁 Inexistantes</t>
  </si>
  <si>
    <t>Vos commentaires / Pistes d'action</t>
  </si>
  <si>
    <r>
      <rPr>
        <b/>
        <sz val="11"/>
        <color rgb="FFE9B744"/>
        <rFont val="Wingdings"/>
        <charset val="2"/>
      </rPr>
      <t>!</t>
    </r>
    <r>
      <rPr>
        <b/>
        <sz val="11"/>
        <color rgb="FFE9B744"/>
        <rFont val="Calibri"/>
        <family val="2"/>
        <scheme val="minor"/>
      </rPr>
      <t xml:space="preserve"> Commentaires / Pistes d'actions</t>
    </r>
  </si>
  <si>
    <t>L’employeur a des obligations d’information à l’égard des salariés sur le lieu de travail.
Ces informations doivent être communiquées par tout moyen dont dispose l'employeur, et pas nécessairement par voie d'affichage.</t>
  </si>
  <si>
    <t>https://www.economie.gouv.fr/entreprises/obligations-affichage-informations-salaries</t>
  </si>
  <si>
    <t>Le Code du Travail précise l'obligation d'un document ou d'un ensemble de documents présentant les dispositions relatives au VSST prévues dont : les définitions et des illustrations de VSST, les sanctions encourues, les possibilités d'action pour les victimes, des références en matière de jugement, les coordonnées des professionnels et structures ressources (médecin du travail, inspection du travail et le nom de l'inspecteur compétent, Défenseur des droits, adresse et numéro de téléphone du référent VSST pour les plus de 10 salariés).
Ces documents sont accessibles et consultables facilement (intégration des préconisations FALC - Facile à Lire et à Comprendre).
Par exemple : informations intégrées dans le règlement intérieur, affichage physique visible et mis en exergue dans un lieu stratégique (salle de pause, panneau d'information, vestiaire, …), envois réguliers par messagerie, …
Ces informations doivent être présentes devant les locaux ou à la porte où se fait l'embauche.</t>
  </si>
  <si>
    <t>Au terme de la sensibilisation, les membres de l'organisation de travail sont capables de : comprendre le phénomène des VSST (chiffres clefs, culture sexiste, rapport de domination), identifier et signaler les situations en tant que victime ou témoin.
Cette sensibilisation peut prendre différentes formes qui peuvent être en coaction : notes de service, courriels, affichage dans les locaux, informations sur le site intranet ou le livret d’accueil, points spécifiques à l’occasion de réunions de service, temps d’information et d’échanges à partir de vidéos, échanges à partir de saynètes de théâtre, …</t>
  </si>
  <si>
    <t>La loi du 4 août 2014 pour l’égalité entre les femmes et les hommes a modifié l’article L. 4121-3 du Code du travail et pose le principe de l’obligation d’intégrer « l’impact différencié de l’exposition au risque en fonction du sexe » dans le DUERP. 
La répartition par sexe répond au constat que depuis 2001 globalement les accidents de travail diminuent. Cette baisse masque la réalité d’une progression des accidents du travail chez les femmes (+ 30 % entre 2002 et 2015 et - 17 % chez les hommes).
La répartition par sexe permet une analyse plus fine. Elle ne contrevient pas à la loi sur la discrimination.</t>
  </si>
  <si>
    <t>La prévention des VSST vient particulièrement interroger des éléments de l’organisation du travail, il est donc fortement recommandé d’évaluer et prévenir les risques psychosociaux en amont. Le lien entre les RPS et les VSST est très étroit. On peut faire l'hypothèse qu'une entreprise qui n'a pas réfléchi aux RPS sera en difficulté pour aborder une réflexion sur les VSST.</t>
  </si>
  <si>
    <t>Le DUERP retranscrit les résultats de l'évaluation des risques pour la santé et la sécurité des salariés. Les conclusions du DUERP doivent proposer des actions de prévention des risques et de protection des salariés.
Selon l’article L. 4121-3-1 du Code du travail, les entreprises de moins de 50 salariés doivent consigner dans leur DUERP à la fois l’évaluation des risques et la liste des actions de prévention (plan d’action). Les entreprises de plus de 50 salariés doivent définir un Programme Annuel de Prévention des Risques Professionnels (PAPRIPACT). Ce programme précise les actions de prévention (objectifs, calendrier, référent, budget). Ces actions peuvent être des actions techniques (aménagements et équipements pour diminuer les facteurs de risques), des actions humaines (compétences, formations pour assurer l’application des actions), des actions structurelles (organisation, procédures, ressources et méthodes utilisées pour la mise en œuvre du programme).</t>
  </si>
  <si>
    <t>Existe-t-il des formes de contrats précaires qui pourraient engendrer des VSST ?</t>
  </si>
  <si>
    <t>Existe-t-il des salariés dont le temps de travail pourrait engendrer des VSST ?</t>
  </si>
  <si>
    <t>Il s'agit des situations de travail à temps partiel subi ou choisi du fait de la répartition stéréotypée des tâches hors travail. Les femmes sont surreprésentées dans cette catégorie.
Ces personnes bénéficient souvent d’un CDI, mais la rémunération étant insuffisante, elles sont dans une situation de précarité.</t>
  </si>
  <si>
    <t>Les jeunes, les jeunes femmes en particulier et aussi les séniors sont surreprésentés dans les victimes de VSST. Du fait de l'âge, ces personnes sont une cible des stratégies des auteurs de VSST.</t>
  </si>
  <si>
    <t>Les personnes en situation de handicap sont surreprésentées dans les victimes de VSST. Du fait de leur situation de handicap, ces personnes sont une cible des stratégies des auteurs de VSST.</t>
  </si>
  <si>
    <r>
      <t>2.1.5 - Isolement social et/ou familial</t>
    </r>
    <r>
      <rPr>
        <i/>
        <sz val="11"/>
        <color theme="0"/>
        <rFont val="Calibri"/>
        <family val="2"/>
        <scheme val="minor"/>
      </rPr>
      <t xml:space="preserve"> (caractéristique individuelle)</t>
    </r>
  </si>
  <si>
    <t>Les femmes en situation de monoparentalité sont surreprésentées dans la population des victimes de VSST. Du fait de leur situation ces personnes sont la cible des auteurs de VSST. L'auteur de VSST dans sa stratégie se renseigne directement ou indirectement sur ses victimes. Il cherche notamment à savoir si ses futures victimes sont isolées socialement et/ou familialement. Plus l'auteur connait la vie privée de la victime et plus il peut exercer son emprise.</t>
  </si>
  <si>
    <t>Existe-t-il des personnels en situation d'isolement social et/ou familial n'ayant pas fait l'objet d'une attention particulière qui pourrait favoriser des VSST ?</t>
  </si>
  <si>
    <t>Existe-t-il des situations de pouvoir et/ou d’influence qui pourraient favoriser des VSST ?</t>
  </si>
  <si>
    <r>
      <t xml:space="preserve">2.1.7 - Situation de pouvoir et/ou d’influence </t>
    </r>
    <r>
      <rPr>
        <i/>
        <sz val="11"/>
        <color theme="0"/>
        <rFont val="Calibri"/>
        <family val="2"/>
        <scheme val="minor"/>
      </rPr>
      <t>(contexte de l'emploi)</t>
    </r>
  </si>
  <si>
    <t>Travail en relation avec des personnes “influentes”, renommées, à forte personnalité ou qui disposent d’un pouvoir, notamment lors de l’embauche et/ou tout au long de la carrière, qui "connaissent beaucoup de gens et peuvent ruiner une carrière".</t>
  </si>
  <si>
    <t>Le processus de recrutement, s'il n'est pas conçu et mis en œuvre en intégrant une réflexion sur la discrimination peut créer des situations inégalitaires voire discriminatoires.
Or, on sait que l’expérience déclarée de discrimination concerne principalement les femmes. Pour celles-ci, le motif sexiste est devenu la cause principale de discrimination, dépassant ceux liés à l’origine supposée, la nationalité ou la couleur de peau.
Certains secteurs sont particulièrement documentés. Par exemple, les travailleuses du secteur de l’aide à la personne citent prioritairement les critères de l’apparence physique (32 % de celles ayant déclaré une discrimination ou un harcèlement discriminatoire contre 22 % pour la population active globale). D’autres critères sont souvent cités dans l’expérience de discriminations tels que le genre (le fait d’être une femme, 24 %), l’âge (22 %) et la situation familiale (21 %).</t>
  </si>
  <si>
    <t>Différentes situations peuvent se repérer dans le processus de recrutement : offre d’emploi s'adressant uniquement aux hommes (nom de métier, fonctions, …), présence de critères interdits pas la loi (situation de famille, âge, …), définition de savoir-être stéréotypé (douceur, patience, …), entretien différencié et présence de questions favorisant la discrimination sexiste (âge, nombre d’enfants, statut marital, orientation sexuelle, …).</t>
  </si>
  <si>
    <t>Il s'agit des situations de travail où il y a une prédominance d'hommes ou de femmes. On parle de mixité professionnelle quand il y a au moins 40 % d'hommes ou de femmes dans le métier. La faible mixité dans certains métiers ou dans des équipes joue un rôle important dans les VSST. Ainsi, les femmes rapportent davantage de VSST quand elles occupent un emploi dans un secteur, un service ou des équipes très majoritairement masculin.</t>
  </si>
  <si>
    <t>Des activités très hiérarchisées, fortement contrôlées induisent de la soumission à une autorité quelquefois arbitraire reliée, notamment, à un faible niveau d’autonomie. Elles peuvent rendre "acceptable" des propos infantilisants, stéréotypés et sexistes, des comportements imposés sexistes ou à connotation sexuelle faisant apparaître des tensions relationnelles, voire des menaces.</t>
  </si>
  <si>
    <t>Le sexisme ordinaire se repère au travers des attitudes, propos et comportements qui, fondés sur des stéréotypes de sexe, sont directement ou indirectement dirigés contre une personne ou un groupe de personnes du fait de leur sexe. Ces attitudes, propos et comportements, en apparence anodins, de façon insidieuse voire bienveillante génèrent une ambiance de travail sexiste et stéréotypée et le degré de tolérance envers les VSST dans l’entreprise joue un rôle important dans leur maintien ou leur renforcement. Certaines cultures d’entreprise peuvent s’avérer particulièrement propices au développement des VSST.</t>
  </si>
  <si>
    <t>Existe-t-il des difficultés dans la formalisation et la remontée d'informations émanant du personnel qui pourraient invisibiliser des VSST ?</t>
  </si>
  <si>
    <t>Ne pas avoir l’occasion d’aborder collectivement les questions d’organisation du travail. L'inexistence d'espaces de discussion pour les travailleurs ou encore une animation des instances représentatives du personnel.
Les possibilités d'entraide et de coopération entre les membres du collectif neutralisent la stratégie des auteurs qui cherchent à isoler la victime (isoler géographiquement, la couper des collègues, dénigrer son travail, …).
A l'inverse, les relations de compétition, de défiance vont offrir un terreau favorable aux stratégies des auteurs de VSST.
Les possibilités de coopération ou d'entraide vont faciliter le signalement des VSST.</t>
  </si>
  <si>
    <r>
      <rPr>
        <sz val="11"/>
        <rFont val="Wingdings"/>
        <charset val="2"/>
      </rPr>
      <t></t>
    </r>
    <r>
      <rPr>
        <i/>
        <sz val="11"/>
        <rFont val="Calibri"/>
        <family val="2"/>
        <scheme val="minor"/>
      </rPr>
      <t xml:space="preserve"> Les 3 thèmes d'exploration</t>
    </r>
  </si>
  <si>
    <r>
      <t xml:space="preserve">Un troisième groupe de questions qui va permettre de diagnostiquer et prévenir le risque VSST dans ses 3 aspects (agissement, harcèlement, agression). 
Autrement dit, </t>
    </r>
    <r>
      <rPr>
        <b/>
        <sz val="11"/>
        <color theme="1"/>
        <rFont val="Calibri"/>
        <family val="2"/>
        <scheme val="minor"/>
      </rPr>
      <t>peut-on anticiper le risque VSST ?</t>
    </r>
    <r>
      <rPr>
        <sz val="11"/>
        <color theme="1"/>
        <rFont val="Calibri"/>
        <family val="2"/>
        <scheme val="minor"/>
      </rPr>
      <t xml:space="preserve">
Ce thème d'exploration n'a pas sa place, en tant que tel, dans la formalisation "classique" du DUERP. 
Il peut être néanmoins utilisé par l'entreprise en diagnostic autonome ou accompagné par le service de prévention et de santé au travail (SPST) à la condition que la demande de l'entreprise porte justement sur l'exploration des situations de VSST existantes.
Ce diagnostic sera obligatoirement intégré dans une démarche plus large qui répond à des objectifs de prévention primaire. Il doit donner lieu notamment à des actions à mettre en œuvre pour remédier aux constats établis (Plan d'action associé au DUERP).</t>
    </r>
  </si>
  <si>
    <r>
      <t xml:space="preserve">Un ensemble de questions relatif à différents facteurs de risques qui vont permettre aux préventeurs de questionner la source de la commission des VSST. 
Autrement dit, </t>
    </r>
    <r>
      <rPr>
        <b/>
        <sz val="11"/>
        <color theme="1"/>
        <rFont val="Calibri"/>
        <family val="2"/>
        <scheme val="minor"/>
      </rPr>
      <t>peut-on repérer des facteurs de risques inhérents aux VSST ?</t>
    </r>
    <r>
      <rPr>
        <sz val="11"/>
        <color theme="1"/>
        <rFont val="Calibri"/>
        <family val="2"/>
        <scheme val="minor"/>
      </rPr>
      <t xml:space="preserve">
Ces facteurs sont issus des travaux de recherches menés par les réseaux de prévention (DREETS, CARSAT, SPST, ANACT, …). Certains sont spécifiques aux VSST et d'autres sont communs à d'autres risques.
Rappelons que de manière générale, l'ensemble des risques professionnels doit être observé selon leur impact différencié sur les femmes et les hommes.</t>
    </r>
  </si>
  <si>
    <r>
      <t xml:space="preserve">Un groupe de questions qui va permettre de repérer l'existant en matière de prévention des VSST en lien avec les obligations des entreprises.
Autrement dit, </t>
    </r>
    <r>
      <rPr>
        <b/>
        <sz val="11"/>
        <color theme="1"/>
        <rFont val="Calibri"/>
        <family val="2"/>
        <scheme val="minor"/>
      </rPr>
      <t>est-ce que les entreprises sont en conformité avec leurs obligations concernant les VSST ?</t>
    </r>
    <r>
      <rPr>
        <sz val="11"/>
        <color theme="1"/>
        <rFont val="Calibri"/>
        <family val="2"/>
        <scheme val="minor"/>
      </rPr>
      <t xml:space="preserve">
Si l'entreprise n'est pas au "vert" sur l'intégration des obligations concernant les VSST, il est nécessaire de l'accompagner dans la planification d'un ensemble d'actions avant d'aborder les 2 autres niveaux.</t>
    </r>
  </si>
  <si>
    <t>Diagnostiquer et prévenir le risque VSST</t>
  </si>
  <si>
    <r>
      <rPr>
        <i/>
        <sz val="11"/>
        <rFont val="Wingdings"/>
        <charset val="2"/>
      </rPr>
      <t>è</t>
    </r>
    <r>
      <rPr>
        <i/>
        <sz val="11"/>
        <rFont val="Calibri"/>
        <family val="2"/>
        <charset val="2"/>
        <scheme val="minor"/>
      </rPr>
      <t xml:space="preserve"> </t>
    </r>
    <r>
      <rPr>
        <i/>
        <u/>
        <sz val="11"/>
        <rFont val="Calibri"/>
        <family val="2"/>
        <charset val="2"/>
        <scheme val="minor"/>
      </rPr>
      <t>Voir le contenu de ce thème d'exploration</t>
    </r>
  </si>
  <si>
    <t>3 - Diagnostiquer et prévenir le risque VSST</t>
  </si>
  <si>
    <t>Pour diagnostiquer et prévenir les VSST dans leurs 3 niveaux (agissement, harcèlement, agression).</t>
  </si>
  <si>
    <r>
      <rPr>
        <sz val="14"/>
        <color theme="0"/>
        <rFont val="Calibri"/>
        <family val="2"/>
        <scheme val="minor"/>
      </rPr>
      <t>Diagnostiquer et prévenir le risque VSST</t>
    </r>
    <r>
      <rPr>
        <b/>
        <sz val="18"/>
        <color theme="0"/>
        <rFont val="Calibri"/>
        <family val="2"/>
        <scheme val="minor"/>
      </rPr>
      <t xml:space="preserve">
</t>
    </r>
    <r>
      <rPr>
        <b/>
        <sz val="16"/>
        <color theme="0"/>
        <rFont val="Calibri"/>
        <family val="2"/>
        <scheme val="minor"/>
      </rPr>
      <t>3.2 - Les questions à se poser</t>
    </r>
  </si>
  <si>
    <r>
      <rPr>
        <sz val="14"/>
        <color theme="0"/>
        <rFont val="Calibri"/>
        <family val="2"/>
        <scheme val="minor"/>
      </rPr>
      <t>Diagnostiquer et prévenir le risque VSST</t>
    </r>
    <r>
      <rPr>
        <b/>
        <sz val="18"/>
        <color theme="0"/>
        <rFont val="Calibri"/>
        <family val="2"/>
        <scheme val="minor"/>
      </rPr>
      <t xml:space="preserve">
</t>
    </r>
    <r>
      <rPr>
        <b/>
        <sz val="16"/>
        <color theme="0"/>
        <rFont val="Calibri"/>
        <family val="2"/>
        <scheme val="minor"/>
      </rPr>
      <t>3.1 - Repères méthodologiques</t>
    </r>
  </si>
  <si>
    <r>
      <rPr>
        <i/>
        <sz val="11"/>
        <rFont val="Wingdings"/>
        <charset val="2"/>
      </rPr>
      <t></t>
    </r>
    <r>
      <rPr>
        <i/>
        <sz val="11"/>
        <rFont val="Calibri"/>
        <family val="2"/>
        <charset val="2"/>
        <scheme val="minor"/>
      </rPr>
      <t> 3.1 - Repères méthodologiques afin de diagnostiquer et prévenir le risque VSST</t>
    </r>
  </si>
  <si>
    <r>
      <rPr>
        <i/>
        <sz val="11"/>
        <rFont val="Wingdings"/>
        <charset val="2"/>
      </rPr>
      <t></t>
    </r>
    <r>
      <rPr>
        <i/>
        <sz val="11"/>
        <rFont val="Calibri"/>
        <family val="2"/>
        <charset val="2"/>
        <scheme val="minor"/>
      </rPr>
      <t xml:space="preserve"> 3.2 - Les questions à se poser</t>
    </r>
  </si>
  <si>
    <r>
      <rPr>
        <b/>
        <i/>
        <sz val="11"/>
        <color rgb="FF895799"/>
        <rFont val="Wingdings"/>
        <charset val="2"/>
      </rPr>
      <t></t>
    </r>
    <r>
      <rPr>
        <b/>
        <i/>
        <sz val="11"/>
        <color rgb="FF895799"/>
        <rFont val="Calibri"/>
        <family val="2"/>
        <charset val="2"/>
        <scheme val="minor"/>
      </rPr>
      <t xml:space="preserve"> 3.2 - Les questions à se poser</t>
    </r>
  </si>
  <si>
    <r>
      <rPr>
        <b/>
        <i/>
        <sz val="11"/>
        <color rgb="FF895799"/>
        <rFont val="Wingdings"/>
        <charset val="2"/>
      </rPr>
      <t></t>
    </r>
    <r>
      <rPr>
        <b/>
        <i/>
        <sz val="11"/>
        <color rgb="FF895799"/>
        <rFont val="Calibri"/>
        <family val="2"/>
        <charset val="2"/>
        <scheme val="minor"/>
      </rPr>
      <t> 3.1 - Repères méthodologiques afin de diagnostiquer et prévenir le risque VSST</t>
    </r>
  </si>
  <si>
    <t>"Diagnostiquer et prévenir le risque VSST" est une démarche d’évaluation et de prévention des VSST qui peut être menée de manière autonome par l'entreprise (le service RH, les référents VSST, le CSE, …) ou qui peut être accompagnée par un professionnel de la prévention des VSST. L'interlocuteur de l'entreprise est, de manière privilégiée mais pas exclusive, son service de prévention et de santé au travail (Cf. Fiche "Obligations de l'employeur")
Nous conseillons à l'entreprise de se rapprocher de son service de prévention et de santé au travail afin de discuter de la pertinence de faire intervenir un professionnel qui pourra mener ou accompagner la démarche.
Cette démarche doit s'inscrire dans une stratégie plus large de prévention des VSST. Elle doit permettre d'enrichir le plan d'action du DUERP.</t>
  </si>
  <si>
    <t>2 - Former les membres du collectif qui portent la démarche</t>
  </si>
  <si>
    <t>3 - Partager au sein du collectif les éléments d'une première analyse</t>
  </si>
  <si>
    <t>4 - Définir avec le collectif les objectifs et les moyens de la démarche de diagnostic</t>
  </si>
  <si>
    <t>6 - Restituer le diagnostic</t>
  </si>
  <si>
    <t>7 - Elaborer le plan d'actions</t>
  </si>
  <si>
    <t>8 - Enrichir le Document Unique</t>
  </si>
  <si>
    <t>5 - Réaliser le diagnostic avec le collectif</t>
  </si>
  <si>
    <t>1 - Formaliser la démarche en installant les instances</t>
  </si>
  <si>
    <t>• L'ensemble des éléments depuis le diagnostic jusqu'au plan d’actions de prévention des VSST vient directement enrichir le DUERP. Selon les configurations du document existant (ou à créer) les réflexions engendrées par le diagnostic peuvent prendre place dans le DUERP. Il vous faut être vigilant à harmoniser le risque VSST selon les modalités de cotation existantes pour les autres risques au sein de l'entreprise.</t>
  </si>
  <si>
    <r>
      <t xml:space="preserve">• </t>
    </r>
    <r>
      <rPr>
        <b/>
        <sz val="11"/>
        <color theme="1"/>
        <rFont val="Calibri"/>
        <family val="2"/>
        <scheme val="minor"/>
      </rPr>
      <t>Réunir un collectif plus ou moins large</t>
    </r>
    <r>
      <rPr>
        <sz val="11"/>
        <color theme="1"/>
        <rFont val="Calibri"/>
        <family val="2"/>
        <scheme val="minor"/>
      </rPr>
      <t xml:space="preserve"> en fonction de l'ampleur du diagnostic : membres des RH, référents VSST du CSE et/ou de l'entreprise, membres de la cellule de signalement, personnels d'encadrement, chefs de service. Le service de prévention et de santé au travail peut être intégré dès ce moment. La première mission de ce collectif est d'échanger sur les enjeux de la démarche en répondant, par exemple, à la question : pourquoi souhaite-t-on travailler sur la prévention des VSST ?
• </t>
    </r>
    <r>
      <rPr>
        <b/>
        <sz val="11"/>
        <color theme="1"/>
        <rFont val="Calibri"/>
        <family val="2"/>
        <scheme val="minor"/>
      </rPr>
      <t>Construire au sein du collectif les règles</t>
    </r>
    <r>
      <rPr>
        <sz val="11"/>
        <color theme="1"/>
        <rFont val="Calibri"/>
        <family val="2"/>
        <scheme val="minor"/>
      </rPr>
      <t xml:space="preserve"> de débat, de contribution, de décision, de circulation d'informations au sein du collectif (respect des points de vue contradictoires, relevé de décisions, …). Les règles de déontologie (parler du travail et pas des personnes, …). Le rôle de l'instance de pilotage (soutenir la dynamique, communiquer en interne, garantir le respect des décisions, …) et de l'instance d'animation. Ces éléments peuvent constituer une charte d'engagement.
• </t>
    </r>
    <r>
      <rPr>
        <b/>
        <sz val="11"/>
        <color theme="1"/>
        <rFont val="Calibri"/>
        <family val="2"/>
        <scheme val="minor"/>
      </rPr>
      <t>Désigner au sein du collectif une instance de pilotage</t>
    </r>
    <r>
      <rPr>
        <sz val="11"/>
        <color theme="1"/>
        <rFont val="Calibri"/>
        <family val="2"/>
        <scheme val="minor"/>
      </rPr>
      <t xml:space="preserve"> réunissant direction et représentants du personnel. La dimension paritaire est particulièrement importante car une démarche de diagnostic et de prévention des VSST est partie prenante du dialogue social. L'instance de pilotage a pour rôle spécifique de soutenir les différentes étapes depuis l'élaboration initiale jusqu'à la finalisation de l'action. Notamment, elle porte la démarche en interne, évalue l'avancement de l'action, valide les étapes méthodologiques, assure le suivi et l'évaluation de l'action.
• </t>
    </r>
    <r>
      <rPr>
        <b/>
        <sz val="11"/>
        <color theme="1"/>
        <rFont val="Calibri"/>
        <family val="2"/>
        <scheme val="minor"/>
      </rPr>
      <t>Désigner au sein du collectif une instance d'animation</t>
    </r>
    <r>
      <rPr>
        <sz val="11"/>
        <color theme="1"/>
        <rFont val="Calibri"/>
        <family val="2"/>
        <scheme val="minor"/>
      </rPr>
      <t xml:space="preserve"> en charge d’animer la démarche. Il peut s'agir d'un binôme. Elle doit connaître l'organisation du travail, avoir notamment des compétences en gestion de projet, et en animation d'un collectif. Sa place et son rôle peuvent être définis dans une lettre de mission.</t>
    </r>
  </si>
  <si>
    <r>
      <t xml:space="preserve">• </t>
    </r>
    <r>
      <rPr>
        <b/>
        <sz val="11"/>
        <color theme="1"/>
        <rFont val="Calibri"/>
        <family val="2"/>
        <scheme val="minor"/>
      </rPr>
      <t>S'approprier un référentiel commun sur les VSST</t>
    </r>
    <r>
      <rPr>
        <sz val="11"/>
        <color theme="1"/>
        <rFont val="Calibri"/>
        <family val="2"/>
        <scheme val="minor"/>
      </rPr>
      <t xml:space="preserve"> : obligations de l'employeur, définitions légales, illustrations de situations, repérage de jugements, stratégie des auteurs, impact sur les victimes, signaux faibles, facteurs de risques, … 
• </t>
    </r>
    <r>
      <rPr>
        <b/>
        <sz val="11"/>
        <color theme="1"/>
        <rFont val="Calibri"/>
        <family val="2"/>
        <scheme val="minor"/>
      </rPr>
      <t>S'approprier un référentiel commun sur le phénomène des VSST et une culture de l'égalité</t>
    </r>
    <r>
      <rPr>
        <sz val="11"/>
        <color theme="1"/>
        <rFont val="Calibri"/>
        <family val="2"/>
        <scheme val="minor"/>
      </rPr>
      <t xml:space="preserve"> : Il est important de repérer les arguments de celles et ceux qui minimisent les VSST afin de pouvoir anticiper les objections à l'action et argumenter en faveur de la prévention des VSST. Pour ce faire, il est important de repérer les chiffres clefs des VSST et leur construction, la relation de domination et la relation égalitaire, le consentement, les concepts de sexe, genre ou mixité, les liens avec la discrimination, le harcèlement moral, … 
• </t>
    </r>
    <r>
      <rPr>
        <b/>
        <sz val="11"/>
        <color theme="1"/>
        <rFont val="Calibri"/>
        <family val="2"/>
        <scheme val="minor"/>
      </rPr>
      <t>S'approprier un référentiel commun sur la démarche</t>
    </r>
    <r>
      <rPr>
        <sz val="11"/>
        <color theme="1"/>
        <rFont val="Calibri"/>
        <family val="2"/>
        <scheme val="minor"/>
      </rPr>
      <t xml:space="preserve"> : définition d'un diagnostic VSST, avantages et inconvénients des méthodes de recueil, méthodes d'analyse des données, modalités de compte-rendu, …</t>
    </r>
  </si>
  <si>
    <r>
      <t xml:space="preserve">• </t>
    </r>
    <r>
      <rPr>
        <b/>
        <sz val="11"/>
        <color theme="1"/>
        <rFont val="Calibri"/>
        <family val="2"/>
        <scheme val="minor"/>
      </rPr>
      <t>Anticiper les modalités de développement de la démarche</t>
    </r>
    <r>
      <rPr>
        <sz val="11"/>
        <color theme="1"/>
        <rFont val="Calibri"/>
        <family val="2"/>
        <scheme val="minor"/>
      </rPr>
      <t xml:space="preserve"> en fonction du contexte de l'entreprise (climat social, antériorité de signalements, état du dialogue social, habitudes en matière de sollicitation du personnel, conflits existants, projet de développement, …). Ces éléments orienteront la forme de la démarche de diagnostic (démarrage par un service ou toute l'entreprise, phase de test, individuel et/ou collectif, taille et composition du ou des groupes, caractère homogène ou non, temps et lieu d’expression, animation, …).
• </t>
    </r>
    <r>
      <rPr>
        <b/>
        <sz val="11"/>
        <color theme="1"/>
        <rFont val="Calibri"/>
        <family val="2"/>
        <scheme val="minor"/>
      </rPr>
      <t>Identifier et étudier les facteurs de risques</t>
    </r>
    <r>
      <rPr>
        <sz val="11"/>
        <color theme="1"/>
        <rFont val="Calibri"/>
        <family val="2"/>
        <scheme val="minor"/>
      </rPr>
      <t xml:space="preserve"> dans votre secteur d'activité et propres à votre entreprise, ce qui vous permettra de repérer des éléments clefs déjà analysés et vous permettra de faire des hypothèses en lien avec les facteurs de risques : mixité faible à prédominance masculine, précarité des contrats de travail, travail isolé, ... (Cf. Thème d'exploration "Identifier les facteurs de risques VSST").</t>
    </r>
  </si>
  <si>
    <r>
      <t xml:space="preserve">• </t>
    </r>
    <r>
      <rPr>
        <b/>
        <sz val="11"/>
        <color theme="1"/>
        <rFont val="Calibri"/>
        <family val="2"/>
        <scheme val="minor"/>
      </rPr>
      <t>Préciser avec le collectif l'ampleur du diagnostic</t>
    </r>
    <r>
      <rPr>
        <sz val="11"/>
        <color theme="1"/>
        <rFont val="Calibri"/>
        <family val="2"/>
        <scheme val="minor"/>
      </rPr>
      <t xml:space="preserve"> que vous souhaitez mettre en oeuvre : les objectifs de ce diagnostic, son périmètre, les étapes, le calendrier, les acteurs à impliquer (dont l'appui externe), le processus de régulation, les résultats attendus, les méthodes de collectes, les méthodes d'analyse, l'utilisation des résultats, …
• </t>
    </r>
    <r>
      <rPr>
        <b/>
        <sz val="11"/>
        <color theme="1"/>
        <rFont val="Calibri"/>
        <family val="2"/>
        <scheme val="minor"/>
      </rPr>
      <t>Envisager le diagnostic dans une démarche de projet</t>
    </r>
    <r>
      <rPr>
        <sz val="11"/>
        <color theme="1"/>
        <rFont val="Calibri"/>
        <family val="2"/>
        <scheme val="minor"/>
      </rPr>
      <t xml:space="preserve"> : objet, motifs, objectifs, ressources, agenda, rôles, résistances possibles, scénarios d'ajustements, communication, recadrage au fil du temps, bilan. Un accent doit être porté sur les résistances (scénarios à risque) et les ajustements (anticipation de scénarios alternatifs).
• </t>
    </r>
    <r>
      <rPr>
        <b/>
        <sz val="11"/>
        <color theme="1"/>
        <rFont val="Calibri"/>
        <family val="2"/>
        <scheme val="minor"/>
      </rPr>
      <t>Garantir les conditions de confidentialité stricte, d'impartialité, d'égalité de parole, de non sanction</t>
    </r>
    <r>
      <rPr>
        <sz val="11"/>
        <color theme="1"/>
        <rFont val="Calibri"/>
        <family val="2"/>
        <scheme val="minor"/>
      </rPr>
      <t xml:space="preserve"> : Il s'agit d'identifier et de partager les conditions de réussite et les points de vigilance pour la conduite de la démarche. Le cas échéant faire signer un document d'engagement au respect des règles de déontologie (confidentialité, impartialité, …), anonymiser le cas échéant le recueil d'information, n'aborder des situations reconnaissables qu'en cas de stricte nécessité (services, équipes, …), ne pas mentionner de noms de personnes qui seraient impliquées dans des situations connues mais parler de situations de travail.</t>
    </r>
  </si>
  <si>
    <r>
      <t xml:space="preserve">• </t>
    </r>
    <r>
      <rPr>
        <b/>
        <sz val="11"/>
        <color theme="1"/>
        <rFont val="Calibri"/>
        <family val="2"/>
        <scheme val="minor"/>
      </rPr>
      <t>Privilégier l’analyse des situations de travail</t>
    </r>
    <r>
      <rPr>
        <sz val="11"/>
        <color theme="1"/>
        <rFont val="Calibri"/>
        <family val="2"/>
        <scheme val="minor"/>
      </rPr>
      <t xml:space="preserve"> : tout en restant sur une approche globale, le diagnostic doit révéler les causes particulières propres à votre entreprise. En vous appuyant sur les facteurs de risques VSST, donc au plus près des conditions réelles de travail, vous faites des hypothèses sur la commission potentielle des VSST selon les métiers, les activités, les types de relations sociales, le niveau de mixité, … 
• </t>
    </r>
    <r>
      <rPr>
        <b/>
        <sz val="11"/>
        <color theme="1"/>
        <rFont val="Calibri"/>
        <family val="2"/>
        <scheme val="minor"/>
      </rPr>
      <t>Repérer les contextes de travail où se concentrent les facteurs de risques VSST</t>
    </r>
    <r>
      <rPr>
        <sz val="11"/>
        <color theme="1"/>
        <rFont val="Calibri"/>
        <family val="2"/>
        <scheme val="minor"/>
      </rPr>
      <t xml:space="preserve"> : il y a peut-être au sein de l'entreprise des services où s'articulent différents facteurs de risques VSST, des contextes de travail plus problématiques en relation avec les facteurs de risques VSST.
• </t>
    </r>
    <r>
      <rPr>
        <b/>
        <sz val="11"/>
        <color theme="1"/>
        <rFont val="Calibri"/>
        <family val="2"/>
        <scheme val="minor"/>
      </rPr>
      <t>Faire des hypothèses à partir des données existantes</t>
    </r>
    <r>
      <rPr>
        <sz val="11"/>
        <color theme="1"/>
        <rFont val="Calibri"/>
        <family val="2"/>
        <scheme val="minor"/>
      </rPr>
      <t xml:space="preserve"> : les taux d’absentéisme pour raisons de santé, la rotation des personnels, le nombre de visite sur demande au médecin de prévention, les interventions du CSE, le nombre d’actes de violences physiques envers le personnel … sont des indicateurs que vous pouvez étudier au prisme des VSST. Là où l'absentéisme dans un service était analysé comme un indicateur de la difficulté du travail, il peut être envisagé comme lié à de potentielles VSST car concentrant différents facteurs de risques (contrat précaire, mixité déséquilibrée en faveur des hommes, culture du métier masculine, …).
• </t>
    </r>
    <r>
      <rPr>
        <b/>
        <sz val="11"/>
        <color theme="1"/>
        <rFont val="Calibri"/>
        <family val="2"/>
        <scheme val="minor"/>
      </rPr>
      <t>Réaliser quelques entretiens significatifs ciblés</t>
    </r>
    <r>
      <rPr>
        <sz val="11"/>
        <color theme="1"/>
        <rFont val="Calibri"/>
        <family val="2"/>
        <scheme val="minor"/>
      </rPr>
      <t xml:space="preserve"> : Les questions dans les onglets "Ambiance de travail", "Agissement", "Harcèlement" et Agression" peuvent vous aider dans la réalisation des entretiens. Les entretiens permettent de recueillir des éléments qualitatifs (le vivant, le vécu du travail) des situations de travail. Ces entretiens peuvent se mener avec quelques cadres et/ou salariés, des représentants du personnel, le médecin du travail, l’assistante sociale, … Ces entretiens peuvent aider à orienter le diagnostic et nourrir l’élaboration du diagnostic. Attention de rester sur les situations de travail et pas sur des relations entre personnes.</t>
    </r>
  </si>
  <si>
    <r>
      <t xml:space="preserve">• </t>
    </r>
    <r>
      <rPr>
        <b/>
        <sz val="11"/>
        <color theme="1"/>
        <rFont val="Calibri"/>
        <family val="2"/>
        <scheme val="minor"/>
      </rPr>
      <t>Faire de la restitution un temps de partage</t>
    </r>
    <r>
      <rPr>
        <sz val="11"/>
        <color theme="1"/>
        <rFont val="Calibri"/>
        <family val="2"/>
        <scheme val="minor"/>
      </rPr>
      <t xml:space="preserve"> des résultats préparatoire à la phase d’élaboration du plan d’actions. La restitution doit s'adresser à toutes les instances afin d'échanger sur les résultats et de s'approprier le diagnostic dans toute sa richesse : instance de pilotage paritaire, instances représentatives du personnel, salariés de l'entreprise (en particulier les personnes mobilisées dans des groupes d’expression s'ils ont été mis en œuvre). La restitution peut permettre d'enrichir le diagnostic.
• </t>
    </r>
    <r>
      <rPr>
        <b/>
        <sz val="11"/>
        <color theme="1"/>
        <rFont val="Calibri"/>
        <family val="2"/>
        <scheme val="minor"/>
      </rPr>
      <t>Communiquer à l'écrit et à l'oral</t>
    </r>
    <r>
      <rPr>
        <sz val="11"/>
        <color theme="1"/>
        <rFont val="Calibri"/>
        <family val="2"/>
        <scheme val="minor"/>
      </rPr>
      <t xml:space="preserve"> : L’écrit participe de la traçabilité de la démarche. Sous la forme d'une synthèse accessible à l'ensemble du personnel, il permet de se référer aux éléments de diagnostic. L’oral est l’occasion de répondre aux questions des participants, d'amener des compléments d'information. L'écrit et l'oral accompagnent la compréhension du diagnostic.
• </t>
    </r>
    <r>
      <rPr>
        <b/>
        <sz val="11"/>
        <color theme="1"/>
        <rFont val="Calibri"/>
        <family val="2"/>
        <scheme val="minor"/>
      </rPr>
      <t>Articuler le diagnostic à un plan d'actions</t>
    </r>
    <r>
      <rPr>
        <sz val="11"/>
        <color theme="1"/>
        <rFont val="Calibri"/>
        <family val="2"/>
        <scheme val="minor"/>
      </rPr>
      <t xml:space="preserve"> : la restitution doit permettre de montrer qu'aux constats effectués va succéder un plan d'actions. Le portage politique est ici important et une parole de la direction à ce moment est donc primordiale.</t>
    </r>
  </si>
  <si>
    <r>
      <t xml:space="preserve">• </t>
    </r>
    <r>
      <rPr>
        <b/>
        <sz val="11"/>
        <color theme="1"/>
        <rFont val="Calibri"/>
        <family val="2"/>
        <scheme val="minor"/>
      </rPr>
      <t>Transformer les éléments du diagnostic en actions</t>
    </r>
    <r>
      <rPr>
        <sz val="11"/>
        <color theme="1"/>
        <rFont val="Calibri"/>
        <family val="2"/>
        <scheme val="minor"/>
      </rPr>
      <t xml:space="preserve"> : l'analyse des données recueillies met en évidence des causes des VSST, les ressources ou stratégies des salarié.es pour y faire face et il s'agit de projeter, à partir de ces constats, des actions possibles. 
Il est important de lister toutes les possibilités d'actions. Ces actions relèvent de différents champs : GRH (parcours professionnel versant mixité, accès à la formation, …), management (relations avec la hiérarchie, modes d’expression des salarié.es, entretiens d’évaluation,...), organisation du travail (répartition des responsabilités et de la charge de travail, coopération au sein de l'équipe et entre services, …), actions d’aménagement matériel (amélioration des espaces de travail, matériel en soutien des tâches à effectuer, …), actions de communication (sensibilisation de l'ensemble du personnel, …). 
• </t>
    </r>
    <r>
      <rPr>
        <b/>
        <sz val="11"/>
        <color theme="1"/>
        <rFont val="Calibri"/>
        <family val="2"/>
        <scheme val="minor"/>
      </rPr>
      <t>Construire le plan d'actions sur les 3 niveaux de prévention</t>
    </r>
    <r>
      <rPr>
        <sz val="11"/>
        <color theme="1"/>
        <rFont val="Calibri"/>
        <family val="2"/>
        <scheme val="minor"/>
      </rPr>
      <t xml:space="preserve"> : les actions doivent donc répondre à des champs différents et aussi à des impératifs d'urgence différents. Même si il faut privilégier la prévention primaire, le plan de prévention des actions doit donc répondre à des niveaux de prévention différents : prévention tertiaire (cellule de signalement, d’écoute et de veille, dispositifs d’alerte, …), prévention secondaire (actions de sensibilisation - formation sur VSST, lecture critique des lieux d'affichage, revue critique des supports d'information, …), prévention primaire (actions sur l’organisation du travail pour supprimer ou réduire les facteurs de risques VSST).
• </t>
    </r>
    <r>
      <rPr>
        <b/>
        <sz val="11"/>
        <color theme="1"/>
        <rFont val="Calibri"/>
        <family val="2"/>
        <scheme val="minor"/>
      </rPr>
      <t>Opérationnaliser le plan d'actions, prioriser, anticiper le déploiement, budgéter, évaluer</t>
    </r>
    <r>
      <rPr>
        <sz val="11"/>
        <color theme="1"/>
        <rFont val="Calibri"/>
        <family val="2"/>
        <scheme val="minor"/>
      </rPr>
      <t xml:space="preserve"> : à partir de toutes les possibilités d'actions, il faut établir une priorisation des actions (degré d'urgence, importance du facteur sur lequel on souhait agir, impact estimé, niveaux de prévention, faisabilité en termes de coûts, …). Cette priorisation doit s'échelonner selon un calendrier de mise en œuvre. Le plan d'actions doit être budgété et assorti d'indicateurs de suivi, de temps d'évaluation partielle et finale.
Chaque action nécessite la production d'une fiche : responsable de la mise en œuvre, intitulé, objet, motifs, objectifs, calendrier, scénario de déploiement, budget, indicateurs de suivi et d'évaluation, … Mieux vaut privilégier des actions relevant de décisions locales, quelques actions menées à terme plutôt que de nombreuses difficiles à mettre en oeuvre, des actions dont la mise en œuvre peut être rapide avec un impact significatif.</t>
    </r>
  </si>
  <si>
    <t>Pour mener à bien cette démarche, nous vous recommandons de :</t>
  </si>
  <si>
    <r>
      <rPr>
        <sz val="8"/>
        <color rgb="FF895799"/>
        <rFont val="Wingdings"/>
        <charset val="2"/>
      </rPr>
      <t>è</t>
    </r>
    <r>
      <rPr>
        <sz val="8"/>
        <color rgb="FF895799"/>
        <rFont val="Calibri"/>
        <family val="2"/>
        <charset val="2"/>
        <scheme val="minor"/>
      </rPr>
      <t xml:space="preserve"> Diagnostic VSST</t>
    </r>
  </si>
  <si>
    <t>Les questions qui suivent peuvent être posées au sein du collectif et/ou lors d'entretiens significatifs ciblés.</t>
  </si>
  <si>
    <t>3.2.1</t>
  </si>
  <si>
    <t>3.2.2</t>
  </si>
  <si>
    <t>3.2.3</t>
  </si>
  <si>
    <t>En vous appuyant sur le contenu du "Préventomètre", sur l'ensemble de votre structure avez-vous déjà identifié des situations de travail qui caractérisent un environnement ou une ambiance sexiste ?</t>
  </si>
  <si>
    <t>En vous appuyant sur la fiche de définition "Agissement sexiste", pensez-vous qu'il existe au sein de votre entreprise des situations de travail favorisant des agissements sexistes ?</t>
  </si>
  <si>
    <r>
      <t xml:space="preserve">Echangez sur les situations de travail afin de donner des exemples de cette ambiance.
</t>
    </r>
    <r>
      <rPr>
        <sz val="11"/>
        <rFont val="Calibri"/>
        <family val="2"/>
        <scheme val="minor"/>
      </rPr>
      <t>Attention : Concentrez-vous sur des situations de travail et pas sur des relations de personnes.</t>
    </r>
  </si>
  <si>
    <r>
      <t xml:space="preserve">Echangez afin de donner des exemples de situations de travail favorisant la réalisation d'agissements sexistes.
</t>
    </r>
    <r>
      <rPr>
        <sz val="11"/>
        <rFont val="Calibri"/>
        <family val="2"/>
        <scheme val="minor"/>
      </rPr>
      <t>Attention : Concentrez-vous sur des situations de travail et pas sur des relations de personnes.</t>
    </r>
  </si>
  <si>
    <t>En vous appuyant sur la fiche de définition "Harcèlement sexuel", pensez-vous qu'il existe au sein de votre entreprise des situations de travail favorisant le harcèlement sexiste ou sexuel ?</t>
  </si>
  <si>
    <r>
      <t xml:space="preserve">Echangez afin de donner des exemples de situations de travail favorisant la réalisation du harcèlement sexiste ou sexuel.
</t>
    </r>
    <r>
      <rPr>
        <sz val="11"/>
        <rFont val="Calibri"/>
        <family val="2"/>
        <scheme val="minor"/>
      </rPr>
      <t>Attention : Concentrez-vous sur des situations de travail et pas sur des relations de personnes.</t>
    </r>
  </si>
  <si>
    <t>3.2.4</t>
  </si>
  <si>
    <t>En vous appuyant sur la fiche de définition "Agression sexuelle", pensez-vous qu'il existe au sein de votre entreprise des situations de travail facilitant l'agression sexuelle ?</t>
  </si>
  <si>
    <r>
      <t xml:space="preserve">Echangez afin de donner des exemples de situations de travail favorisant la réalisation d'agressions sexuelles.
</t>
    </r>
    <r>
      <rPr>
        <sz val="11"/>
        <rFont val="Calibri"/>
        <family val="2"/>
        <scheme val="minor"/>
      </rPr>
      <t>Attention : Concentrez-vous sur des situations de travail et pas sur des relations de personnes.</t>
    </r>
  </si>
  <si>
    <t>En lien avec votre diagnostic des situations de travail,
concluez-vous que la possibilité de violences sexistes et sexuelles est existante ...</t>
  </si>
  <si>
    <t>Répondez aux questions proposées dans l'onglet "3.2 - Les questions à se poser" pour visualiser les résultats ici.</t>
  </si>
  <si>
    <t>En lien avec votre diagnostic des situations de travail,
concluez-vous que la possibilité de violences sexistes et sexuelles est existante …</t>
  </si>
  <si>
    <r>
      <rPr>
        <b/>
        <sz val="11"/>
        <color rgb="FF895799"/>
        <rFont val="Wingdings"/>
        <charset val="2"/>
      </rPr>
      <t>!</t>
    </r>
    <r>
      <rPr>
        <b/>
        <sz val="11"/>
        <color rgb="FF895799"/>
        <rFont val="Calibri"/>
        <family val="2"/>
        <scheme val="minor"/>
      </rPr>
      <t xml:space="preserve"> Commentaires / Pistes d'actions</t>
    </r>
  </si>
  <si>
    <t>Les questions à se poser</t>
  </si>
  <si>
    <r>
      <rPr>
        <i/>
        <sz val="11"/>
        <rFont val="Wingdings"/>
        <charset val="2"/>
      </rPr>
      <t>è</t>
    </r>
    <r>
      <rPr>
        <i/>
        <sz val="11"/>
        <rFont val="Calibri"/>
        <family val="2"/>
        <charset val="2"/>
        <scheme val="minor"/>
      </rPr>
      <t xml:space="preserve"> </t>
    </r>
    <r>
      <rPr>
        <i/>
        <u/>
        <sz val="11"/>
        <rFont val="Calibri"/>
        <family val="2"/>
        <charset val="2"/>
        <scheme val="minor"/>
      </rPr>
      <t>Voir les repères méthodologiques pour diagnostiquer et prévenir le risque de VSST</t>
    </r>
  </si>
  <si>
    <r>
      <t>Cet outil vise à faciliter l'élaboration du point de vue de l'employeur et/ou des salariés sur les VSST : soit d'</t>
    </r>
    <r>
      <rPr>
        <b/>
        <sz val="11"/>
        <color theme="1"/>
        <rFont val="Calibri"/>
        <family val="2"/>
        <scheme val="minor"/>
      </rPr>
      <t>initier la démarche</t>
    </r>
    <r>
      <rPr>
        <sz val="11"/>
        <color theme="1"/>
        <rFont val="Calibri"/>
        <family val="2"/>
        <scheme val="minor"/>
      </rPr>
      <t xml:space="preserve"> d'évaluation des facteurs de risque VSST, soit de </t>
    </r>
    <r>
      <rPr>
        <b/>
        <sz val="11"/>
        <color theme="1"/>
        <rFont val="Calibri"/>
        <family val="2"/>
        <scheme val="minor"/>
      </rPr>
      <t>poursuivre et conforter une démarche</t>
    </r>
    <r>
      <rPr>
        <sz val="11"/>
        <color theme="1"/>
        <rFont val="Calibri"/>
        <family val="2"/>
        <scheme val="minor"/>
      </rPr>
      <t xml:space="preserve"> déjà engagée. Dans les deux cas, cet outil permet de répertorier les pistes d’actions qui pourraient être mises en œuvre.
Il s'utilise soit dans une </t>
    </r>
    <r>
      <rPr>
        <b/>
        <sz val="11"/>
        <color theme="1"/>
        <rFont val="Calibri"/>
        <family val="2"/>
        <scheme val="minor"/>
      </rPr>
      <t>rencontre uniquement avec l'employeur</t>
    </r>
    <r>
      <rPr>
        <sz val="11"/>
        <color theme="1"/>
        <rFont val="Calibri"/>
        <family val="2"/>
        <scheme val="minor"/>
      </rPr>
      <t xml:space="preserve"> (ce qui peut constituer un travail de pré-diagnostic), soit dans une </t>
    </r>
    <r>
      <rPr>
        <b/>
        <sz val="11"/>
        <color theme="1"/>
        <rFont val="Calibri"/>
        <family val="2"/>
        <scheme val="minor"/>
      </rPr>
      <t>rencontre par unité de travail</t>
    </r>
    <r>
      <rPr>
        <sz val="11"/>
        <color theme="1"/>
        <rFont val="Calibri"/>
        <family val="2"/>
        <scheme val="minor"/>
      </rPr>
      <t xml:space="preserve"> (cf. encadré ci-dessous).
Dans les deux cas, il faut avoir en tête l'effet des biais notamment de désirabilité sociale (on aimerait bien que …), de déni (ce n'est pas un sujet, chez nous), de fausse justification (cela existe mais ce n'est pas de notre ressort, ce sont des histoires privées, c'est la faute à …).</t>
    </r>
  </si>
  <si>
    <r>
      <t xml:space="preserve">Cet outil se présente dans un format de fichier Excel avec plusieurs "onglets". Les onglets sont regroupés par </t>
    </r>
    <r>
      <rPr>
        <b/>
        <sz val="11"/>
        <color theme="1"/>
        <rFont val="Calibri"/>
        <family val="2"/>
        <scheme val="minor"/>
      </rPr>
      <t>thème d'exploration</t>
    </r>
    <r>
      <rPr>
        <sz val="11"/>
        <color theme="1"/>
        <rFont val="Calibri"/>
        <family val="2"/>
        <scheme val="minor"/>
      </rPr>
      <t xml:space="preserve"> : "Obligations légales", "Facteurs de risques VSST", "Diagnostic VSST".
Chaque "onglet" propose notamment des questions auxquelles il est possible de répondre selon 4 niveaux qui vont du "Vert" au "Rouge". Les réponses recueillies produisent automatiquement une mise en forme visuelle sous forme de graphiques. Il est possible de saisir des commentaires ou des pistes d’actions. Les graphiques et commentaires-pistes d’actions sont repris en synthèse dans les onglets "Obligations légales", "Facteurs de risques VSST", "Diagnostic VSST". Ces éléments peuvent servir de support à l'échange. 
Chaque "onglet" est imprimable dans un format qui facilite leur présentation et les échanges.
Chaque thème d'exploration peut être utilisé indépenda</t>
    </r>
    <r>
      <rPr>
        <sz val="11"/>
        <rFont val="Calibri"/>
        <family val="2"/>
        <scheme val="minor"/>
      </rPr>
      <t>mment. Cependant, dans une stratégie de mise en oeuvre, il est conseillé de commencer par lire les repères méthodologiques pour diagnostiquer et prévenir le risque de VSST (onglet 3.1), puis de poursuivre par le thème "Obligations légales", le thème "Facteurs de risques VSST" et, enfin, le thème "Diagnostic VSST".</t>
    </r>
  </si>
  <si>
    <r>
      <t xml:space="preserve">Chaque thème s'étudie indépendamment des autres, il faut entrer dans la démarche par le thème le plus pertinent selon la situation de l'entreprise et l'antériorité des relations entre les préventeurs et l'entreprise. 
</t>
    </r>
    <r>
      <rPr>
        <b/>
        <sz val="11"/>
        <rFont val="Calibri"/>
        <family val="2"/>
        <scheme val="minor"/>
      </rPr>
      <t>ATTENTION</t>
    </r>
    <r>
      <rPr>
        <sz val="11"/>
        <rFont val="Calibri"/>
        <family val="2"/>
        <scheme val="minor"/>
      </rPr>
      <t>, quel que soit le thème que vous choisissez pour entrer dans la démarche, nous vous recommandons de lire les repères méthodologiques pour diagnostiquer et prévenir le risque de VSST.</t>
    </r>
  </si>
  <si>
    <t>V.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</si>
</sst>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7">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1"/>
      <color rgb="FFB6522C"/>
      <name val="Calibri"/>
      <family val="2"/>
      <scheme val="minor"/>
    </font>
    <font>
      <sz val="11"/>
      <color theme="0"/>
      <name val="Calibri"/>
      <family val="2"/>
      <scheme val="minor"/>
    </font>
    <font>
      <i/>
      <sz val="11"/>
      <color theme="1"/>
      <name val="Calibri"/>
      <family val="2"/>
      <scheme val="minor"/>
    </font>
    <font>
      <b/>
      <sz val="11"/>
      <color rgb="FFE9B744"/>
      <name val="Calibri"/>
      <family val="2"/>
      <scheme val="minor"/>
    </font>
    <font>
      <i/>
      <sz val="11"/>
      <color theme="0"/>
      <name val="Calibri"/>
      <family val="2"/>
      <scheme val="minor"/>
    </font>
    <font>
      <u/>
      <sz val="11"/>
      <color theme="10"/>
      <name val="Calibri"/>
      <family val="2"/>
      <scheme val="minor"/>
    </font>
    <font>
      <b/>
      <sz val="16"/>
      <color theme="1"/>
      <name val="Calibri"/>
      <family val="2"/>
      <scheme val="minor"/>
    </font>
    <font>
      <b/>
      <sz val="11"/>
      <name val="Calibri"/>
      <family val="2"/>
      <scheme val="minor"/>
    </font>
    <font>
      <b/>
      <sz val="11"/>
      <name val="Calibri"/>
      <family val="2"/>
      <charset val="2"/>
      <scheme val="minor"/>
    </font>
    <font>
      <i/>
      <u/>
      <sz val="11"/>
      <name val="Calibri"/>
      <family val="2"/>
      <charset val="2"/>
      <scheme val="minor"/>
    </font>
    <font>
      <i/>
      <u/>
      <sz val="11"/>
      <name val="Calibri"/>
      <family val="2"/>
      <scheme val="minor"/>
    </font>
    <font>
      <i/>
      <sz val="11"/>
      <name val="Wingdings"/>
      <charset val="2"/>
    </font>
    <font>
      <i/>
      <sz val="11"/>
      <name val="Calibri"/>
      <family val="2"/>
      <scheme val="minor"/>
    </font>
    <font>
      <b/>
      <sz val="18"/>
      <color theme="0"/>
      <name val="Calibri"/>
      <family val="2"/>
      <scheme val="minor"/>
    </font>
    <font>
      <i/>
      <sz val="11"/>
      <name val="Calibri"/>
      <family val="2"/>
      <charset val="2"/>
      <scheme val="minor"/>
    </font>
    <font>
      <b/>
      <i/>
      <sz val="11"/>
      <color rgb="FFC7541C"/>
      <name val="Calibri"/>
      <family val="2"/>
      <scheme val="minor"/>
    </font>
    <font>
      <sz val="11"/>
      <name val="Wingdings"/>
      <charset val="2"/>
    </font>
    <font>
      <i/>
      <sz val="9"/>
      <color theme="0"/>
      <name val="Calibri"/>
      <family val="2"/>
      <scheme val="minor"/>
    </font>
    <font>
      <b/>
      <i/>
      <sz val="11"/>
      <color rgb="FFC7541C"/>
      <name val="Calibri"/>
      <family val="2"/>
      <charset val="2"/>
      <scheme val="minor"/>
    </font>
    <font>
      <b/>
      <sz val="11"/>
      <color rgb="FFC7541C"/>
      <name val="Wingdings"/>
      <charset val="2"/>
    </font>
    <font>
      <b/>
      <sz val="18"/>
      <name val="Calibri"/>
      <family val="2"/>
      <scheme val="minor"/>
    </font>
    <font>
      <sz val="18"/>
      <name val="Calibri"/>
      <family val="2"/>
      <scheme val="minor"/>
    </font>
    <font>
      <b/>
      <sz val="16"/>
      <color theme="0"/>
      <name val="Calibri"/>
      <family val="2"/>
      <scheme val="minor"/>
    </font>
    <font>
      <sz val="14"/>
      <color theme="0"/>
      <name val="Calibri"/>
      <family val="2"/>
      <scheme val="minor"/>
    </font>
    <font>
      <b/>
      <i/>
      <sz val="11"/>
      <color rgb="FFE9B744"/>
      <name val="Calibri"/>
      <family val="2"/>
      <scheme val="minor"/>
    </font>
    <font>
      <b/>
      <sz val="11"/>
      <color rgb="FFE9B744"/>
      <name val="Wingdings"/>
      <charset val="2"/>
    </font>
    <font>
      <b/>
      <i/>
      <sz val="11"/>
      <color theme="1"/>
      <name val="Calibri"/>
      <family val="2"/>
      <scheme val="minor"/>
    </font>
    <font>
      <sz val="8"/>
      <name val="Calibri"/>
      <family val="2"/>
      <scheme val="minor"/>
    </font>
    <font>
      <sz val="8"/>
      <name val="Wingdings"/>
      <charset val="2"/>
    </font>
    <font>
      <sz val="8"/>
      <name val="Calibri"/>
      <family val="2"/>
      <charset val="2"/>
      <scheme val="minor"/>
    </font>
    <font>
      <sz val="8"/>
      <color rgb="FFC7541C"/>
      <name val="Calibri"/>
      <family val="2"/>
      <charset val="2"/>
      <scheme val="minor"/>
    </font>
    <font>
      <sz val="8"/>
      <color rgb="FFC7541C"/>
      <name val="Wingdings"/>
      <charset val="2"/>
    </font>
    <font>
      <sz val="8"/>
      <color rgb="FFC7541C"/>
      <name val="Calibri"/>
      <family val="2"/>
      <scheme val="minor"/>
    </font>
    <font>
      <sz val="8"/>
      <color rgb="FFE9B744"/>
      <name val="Calibri"/>
      <family val="2"/>
      <charset val="2"/>
      <scheme val="minor"/>
    </font>
    <font>
      <sz val="8"/>
      <color rgb="FFE9B744"/>
      <name val="Wingdings"/>
      <charset val="2"/>
    </font>
    <font>
      <sz val="8"/>
      <color rgb="FFE9B744"/>
      <name val="Calibri"/>
      <family val="2"/>
      <scheme val="minor"/>
    </font>
    <font>
      <sz val="8"/>
      <color rgb="FF895799"/>
      <name val="Calibri"/>
      <family val="2"/>
      <charset val="2"/>
      <scheme val="minor"/>
    </font>
    <font>
      <sz val="8"/>
      <color rgb="FF895799"/>
      <name val="Wingdings"/>
      <charset val="2"/>
    </font>
    <font>
      <i/>
      <sz val="8"/>
      <color theme="1" tint="0.499984740745262"/>
      <name val="Calibri"/>
      <family val="2"/>
      <scheme val="minor"/>
    </font>
    <font>
      <i/>
      <sz val="8"/>
      <color theme="0" tint="-4.9989318521683403E-2"/>
      <name val="Calibri"/>
      <family val="2"/>
      <scheme val="minor"/>
    </font>
    <font>
      <sz val="8"/>
      <color theme="1" tint="0.499984740745262"/>
      <name val="Wingdings"/>
      <charset val="2"/>
    </font>
    <font>
      <i/>
      <sz val="8"/>
      <color theme="1" tint="0.499984740745262"/>
      <name val="Calibri"/>
      <family val="2"/>
      <charset val="2"/>
      <scheme val="minor"/>
    </font>
    <font>
      <b/>
      <sz val="14"/>
      <color theme="0"/>
      <name val="Calibri"/>
      <family val="2"/>
      <scheme val="minor"/>
    </font>
    <font>
      <sz val="11"/>
      <color theme="1"/>
      <name val="Calibri"/>
      <family val="2"/>
      <scheme val="minor"/>
    </font>
    <font>
      <i/>
      <sz val="6"/>
      <color theme="0"/>
      <name val="Calibri"/>
      <family val="2"/>
      <scheme val="minor"/>
    </font>
    <font>
      <sz val="11"/>
      <name val="Calibri"/>
      <family val="2"/>
      <scheme val="minor"/>
    </font>
    <font>
      <b/>
      <sz val="11"/>
      <color rgb="FFC7541C"/>
      <name val="Calibri"/>
      <family val="2"/>
      <scheme val="minor"/>
    </font>
    <font>
      <sz val="9"/>
      <color theme="1"/>
      <name val="Calibri"/>
      <family val="2"/>
      <scheme val="minor"/>
    </font>
    <font>
      <sz val="8"/>
      <color theme="0"/>
      <name val="Calibri"/>
      <family val="2"/>
      <scheme val="minor"/>
    </font>
    <font>
      <sz val="6"/>
      <color theme="0"/>
      <name val="Calibri"/>
      <family val="2"/>
      <scheme val="minor"/>
    </font>
    <font>
      <i/>
      <sz val="6"/>
      <color theme="1" tint="0.499984740745262"/>
      <name val="Calibri"/>
      <family val="2"/>
      <scheme val="minor"/>
    </font>
    <font>
      <i/>
      <sz val="6"/>
      <color theme="0" tint="-4.9989318521683403E-2"/>
      <name val="Calibri"/>
      <family val="2"/>
      <scheme val="minor"/>
    </font>
    <font>
      <i/>
      <sz val="9"/>
      <color theme="1" tint="0.499984740745262"/>
      <name val="Calibri"/>
      <family val="2"/>
      <scheme val="minor"/>
    </font>
    <font>
      <i/>
      <sz val="9"/>
      <name val="Calibri"/>
      <family val="2"/>
      <scheme val="minor"/>
    </font>
    <font>
      <b/>
      <sz val="11"/>
      <color rgb="FFE9B744"/>
      <name val="Calibri"/>
      <family val="2"/>
      <charset val="2"/>
      <scheme val="minor"/>
    </font>
    <font>
      <b/>
      <i/>
      <sz val="11"/>
      <color rgb="FF895799"/>
      <name val="Calibri"/>
      <family val="2"/>
      <charset val="2"/>
      <scheme val="minor"/>
    </font>
    <font>
      <b/>
      <i/>
      <sz val="11"/>
      <color rgb="FF895799"/>
      <name val="Calibri"/>
      <family val="2"/>
      <scheme val="minor"/>
    </font>
    <font>
      <b/>
      <i/>
      <sz val="11"/>
      <color rgb="FF895799"/>
      <name val="Wingdings"/>
      <charset val="2"/>
    </font>
    <font>
      <b/>
      <sz val="11"/>
      <color rgb="FF895799"/>
      <name val="Calibri"/>
      <family val="2"/>
      <scheme val="minor"/>
    </font>
    <font>
      <b/>
      <i/>
      <sz val="11"/>
      <color theme="0"/>
      <name val="Calibri"/>
      <family val="2"/>
      <scheme val="minor"/>
    </font>
    <font>
      <i/>
      <sz val="8"/>
      <name val="Calibri"/>
      <family val="2"/>
      <scheme val="minor"/>
    </font>
    <font>
      <b/>
      <sz val="11"/>
      <color rgb="FF895799"/>
      <name val="Calibri"/>
      <family val="2"/>
      <charset val="2"/>
      <scheme val="minor"/>
    </font>
    <font>
      <b/>
      <sz val="11"/>
      <color rgb="FF895799"/>
      <name val="Wingdings"/>
      <charset val="2"/>
    </font>
  </fonts>
  <fills count="13">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7541C"/>
        <bgColor indexed="64"/>
      </patternFill>
    </fill>
    <fill>
      <patternFill patternType="solid">
        <fgColor rgb="FFE9B744"/>
        <bgColor indexed="64"/>
      </patternFill>
    </fill>
    <fill>
      <patternFill patternType="solid">
        <fgColor rgb="FF895799"/>
        <bgColor indexed="64"/>
      </patternFill>
    </fill>
    <fill>
      <patternFill patternType="solid">
        <fgColor theme="2"/>
        <bgColor indexed="64"/>
      </patternFill>
    </fill>
    <fill>
      <patternFill patternType="solid">
        <fgColor rgb="FFE2EFDA"/>
        <bgColor indexed="64"/>
      </patternFill>
    </fill>
    <fill>
      <patternFill patternType="solid">
        <fgColor theme="0"/>
        <bgColor indexed="64"/>
      </patternFill>
    </fill>
  </fills>
  <borders count="51">
    <border>
      <left/>
      <right/>
      <top/>
      <bottom/>
      <diagonal/>
    </border>
    <border>
      <left style="medium">
        <color rgb="FFC7541C"/>
      </left>
      <right/>
      <top style="medium">
        <color rgb="FFC7541C"/>
      </top>
      <bottom/>
      <diagonal/>
    </border>
    <border>
      <left/>
      <right/>
      <top style="medium">
        <color rgb="FFC7541C"/>
      </top>
      <bottom/>
      <diagonal/>
    </border>
    <border>
      <left/>
      <right style="medium">
        <color rgb="FFC7541C"/>
      </right>
      <top style="medium">
        <color rgb="FFC7541C"/>
      </top>
      <bottom/>
      <diagonal/>
    </border>
    <border>
      <left style="medium">
        <color rgb="FFC7541C"/>
      </left>
      <right/>
      <top/>
      <bottom/>
      <diagonal/>
    </border>
    <border>
      <left/>
      <right style="medium">
        <color rgb="FFC7541C"/>
      </right>
      <top/>
      <bottom/>
      <diagonal/>
    </border>
    <border>
      <left style="medium">
        <color rgb="FFC7541C"/>
      </left>
      <right/>
      <top/>
      <bottom style="medium">
        <color rgb="FFC7541C"/>
      </bottom>
      <diagonal/>
    </border>
    <border>
      <left/>
      <right/>
      <top/>
      <bottom style="medium">
        <color rgb="FFC7541C"/>
      </bottom>
      <diagonal/>
    </border>
    <border>
      <left/>
      <right style="medium">
        <color rgb="FFC7541C"/>
      </right>
      <top/>
      <bottom style="medium">
        <color rgb="FFC7541C"/>
      </bottom>
      <diagonal/>
    </border>
    <border>
      <left style="medium">
        <color rgb="FFE9B744"/>
      </left>
      <right/>
      <top style="medium">
        <color rgb="FFE9B744"/>
      </top>
      <bottom/>
      <diagonal/>
    </border>
    <border>
      <left/>
      <right/>
      <top style="medium">
        <color rgb="FFE9B744"/>
      </top>
      <bottom/>
      <diagonal/>
    </border>
    <border>
      <left/>
      <right style="medium">
        <color rgb="FFE9B744"/>
      </right>
      <top style="medium">
        <color rgb="FFE9B744"/>
      </top>
      <bottom/>
      <diagonal/>
    </border>
    <border>
      <left style="medium">
        <color rgb="FFE9B744"/>
      </left>
      <right/>
      <top/>
      <bottom/>
      <diagonal/>
    </border>
    <border>
      <left/>
      <right style="medium">
        <color rgb="FFE9B744"/>
      </right>
      <top/>
      <bottom/>
      <diagonal/>
    </border>
    <border>
      <left style="medium">
        <color rgb="FFE9B744"/>
      </left>
      <right/>
      <top/>
      <bottom style="medium">
        <color rgb="FFE9B744"/>
      </bottom>
      <diagonal/>
    </border>
    <border>
      <left/>
      <right/>
      <top/>
      <bottom style="medium">
        <color rgb="FFE9B744"/>
      </bottom>
      <diagonal/>
    </border>
    <border>
      <left/>
      <right style="medium">
        <color rgb="FFE9B744"/>
      </right>
      <top/>
      <bottom style="medium">
        <color rgb="FFE9B7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left>
      <right style="thick">
        <color theme="0"/>
      </right>
      <top style="thick">
        <color theme="0"/>
      </top>
      <bottom style="thick">
        <color theme="0"/>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thick">
        <color theme="2"/>
      </bottom>
      <diagonal/>
    </border>
    <border>
      <left style="medium">
        <color rgb="FF895799"/>
      </left>
      <right/>
      <top style="medium">
        <color rgb="FF895799"/>
      </top>
      <bottom/>
      <diagonal/>
    </border>
    <border>
      <left/>
      <right/>
      <top style="medium">
        <color rgb="FF895799"/>
      </top>
      <bottom/>
      <diagonal/>
    </border>
    <border>
      <left/>
      <right style="medium">
        <color rgb="FF895799"/>
      </right>
      <top style="medium">
        <color rgb="FF895799"/>
      </top>
      <bottom/>
      <diagonal/>
    </border>
    <border>
      <left style="medium">
        <color rgb="FF895799"/>
      </left>
      <right/>
      <top/>
      <bottom/>
      <diagonal/>
    </border>
    <border>
      <left/>
      <right style="medium">
        <color rgb="FF895799"/>
      </right>
      <top/>
      <bottom/>
      <diagonal/>
    </border>
    <border>
      <left style="medium">
        <color rgb="FF895799"/>
      </left>
      <right/>
      <top/>
      <bottom style="medium">
        <color rgb="FF895799"/>
      </bottom>
      <diagonal/>
    </border>
    <border>
      <left/>
      <right/>
      <top/>
      <bottom style="medium">
        <color rgb="FF895799"/>
      </bottom>
      <diagonal/>
    </border>
    <border>
      <left/>
      <right style="medium">
        <color rgb="FF895799"/>
      </right>
      <top/>
      <bottom style="medium">
        <color rgb="FF895799"/>
      </bottom>
      <diagonal/>
    </border>
    <border>
      <left style="medium">
        <color rgb="FF895799"/>
      </left>
      <right/>
      <top style="medium">
        <color rgb="FF895799"/>
      </top>
      <bottom style="medium">
        <color rgb="FF895799"/>
      </bottom>
      <diagonal/>
    </border>
    <border>
      <left/>
      <right/>
      <top style="medium">
        <color rgb="FF895799"/>
      </top>
      <bottom style="medium">
        <color rgb="FF895799"/>
      </bottom>
      <diagonal/>
    </border>
    <border>
      <left/>
      <right style="medium">
        <color rgb="FF895799"/>
      </right>
      <top style="medium">
        <color rgb="FF895799"/>
      </top>
      <bottom style="medium">
        <color rgb="FF895799"/>
      </bottom>
      <diagonal/>
    </border>
  </borders>
  <cellStyleXfs count="3">
    <xf numFmtId="0" fontId="0" fillId="0" borderId="0"/>
    <xf numFmtId="0" fontId="9" fillId="0" borderId="0" applyNumberFormat="0" applyFill="0" applyBorder="0" applyAlignment="0" applyProtection="0"/>
    <xf numFmtId="9" fontId="47" fillId="0" borderId="0" applyFont="0" applyFill="0" applyBorder="0" applyAlignment="0" applyProtection="0"/>
  </cellStyleXfs>
  <cellXfs count="284">
    <xf numFmtId="0" fontId="0" fillId="0" borderId="0" xfId="0"/>
    <xf numFmtId="0" fontId="5" fillId="0" borderId="0" xfId="0" applyFont="1" applyProtection="1">
      <protection locked="0"/>
    </xf>
    <xf numFmtId="0" fontId="2" fillId="0" borderId="0" xfId="0" applyFont="1"/>
    <xf numFmtId="0" fontId="1" fillId="7" borderId="1" xfId="0" applyFont="1" applyFill="1" applyBorder="1"/>
    <xf numFmtId="0" fontId="0" fillId="7" borderId="2" xfId="0" applyFill="1" applyBorder="1"/>
    <xf numFmtId="0" fontId="0" fillId="0" borderId="5" xfId="0" applyBorder="1"/>
    <xf numFmtId="0" fontId="0" fillId="0" borderId="7" xfId="0" applyBorder="1"/>
    <xf numFmtId="0" fontId="0" fillId="0" borderId="8" xfId="0" applyBorder="1"/>
    <xf numFmtId="0" fontId="4" fillId="0" borderId="4" xfId="0" applyFont="1" applyBorder="1"/>
    <xf numFmtId="0" fontId="0" fillId="0" borderId="1" xfId="0" applyBorder="1"/>
    <xf numFmtId="0" fontId="0" fillId="0" borderId="2" xfId="0" applyBorder="1"/>
    <xf numFmtId="0" fontId="0" fillId="0" borderId="3" xfId="0" applyBorder="1"/>
    <xf numFmtId="0" fontId="0" fillId="0" borderId="6" xfId="0" applyBorder="1"/>
    <xf numFmtId="0" fontId="0" fillId="0" borderId="13" xfId="0" applyBorder="1"/>
    <xf numFmtId="0" fontId="0" fillId="0" borderId="15" xfId="0" applyBorder="1"/>
    <xf numFmtId="0" fontId="0" fillId="0" borderId="16" xfId="0" applyBorder="1"/>
    <xf numFmtId="0" fontId="0" fillId="0" borderId="9" xfId="0" applyBorder="1"/>
    <xf numFmtId="0" fontId="0" fillId="0" borderId="10" xfId="0" applyBorder="1"/>
    <xf numFmtId="0" fontId="0" fillId="0" borderId="11" xfId="0" applyBorder="1"/>
    <xf numFmtId="0" fontId="7" fillId="0" borderId="12" xfId="0" applyFont="1" applyBorder="1"/>
    <xf numFmtId="0" fontId="0" fillId="0" borderId="14" xfId="0" applyBorder="1"/>
    <xf numFmtId="0" fontId="3" fillId="0" borderId="0" xfId="0" applyFont="1"/>
    <xf numFmtId="0" fontId="12" fillId="0" borderId="0" xfId="1" applyFont="1" applyAlignment="1">
      <alignment wrapText="1"/>
    </xf>
    <xf numFmtId="0" fontId="11" fillId="0" borderId="0" xfId="1" applyFont="1" applyAlignment="1">
      <alignment wrapText="1"/>
    </xf>
    <xf numFmtId="0" fontId="0" fillId="0" borderId="0" xfId="0" applyAlignment="1">
      <alignment horizontal="left" vertical="center" wrapText="1"/>
    </xf>
    <xf numFmtId="0" fontId="0" fillId="7" borderId="0" xfId="0" applyFill="1"/>
    <xf numFmtId="0" fontId="21" fillId="7" borderId="0" xfId="0" applyFont="1" applyFill="1" applyAlignment="1">
      <alignment wrapText="1"/>
    </xf>
    <xf numFmtId="0" fontId="8" fillId="7" borderId="0" xfId="0" applyFont="1" applyFill="1" applyAlignment="1">
      <alignment wrapText="1"/>
    </xf>
    <xf numFmtId="0" fontId="8" fillId="8" borderId="0" xfId="0" applyFont="1" applyFill="1" applyAlignment="1">
      <alignment wrapText="1"/>
    </xf>
    <xf numFmtId="0" fontId="0" fillId="8" borderId="0" xfId="0" applyFill="1"/>
    <xf numFmtId="0" fontId="21" fillId="8" borderId="0" xfId="0" applyFont="1" applyFill="1" applyAlignment="1">
      <alignment wrapText="1"/>
    </xf>
    <xf numFmtId="0" fontId="8" fillId="9" borderId="0" xfId="0" applyFont="1" applyFill="1" applyAlignment="1">
      <alignment wrapText="1"/>
    </xf>
    <xf numFmtId="0" fontId="0" fillId="9" borderId="0" xfId="0" applyFill="1"/>
    <xf numFmtId="0" fontId="21" fillId="9" borderId="0" xfId="0" applyFont="1" applyFill="1" applyAlignment="1">
      <alignment wrapText="1"/>
    </xf>
    <xf numFmtId="0" fontId="8" fillId="10" borderId="0" xfId="0" applyFont="1" applyFill="1" applyAlignment="1">
      <alignment wrapText="1"/>
    </xf>
    <xf numFmtId="0" fontId="0" fillId="10" borderId="0" xfId="0" applyFill="1"/>
    <xf numFmtId="0" fontId="21" fillId="10" borderId="0" xfId="0" applyFont="1" applyFill="1" applyAlignment="1">
      <alignment wrapText="1"/>
    </xf>
    <xf numFmtId="0" fontId="33" fillId="10" borderId="25" xfId="1" applyFont="1" applyFill="1" applyBorder="1" applyAlignment="1">
      <alignment horizontal="center" vertical="center"/>
    </xf>
    <xf numFmtId="0" fontId="34" fillId="10" borderId="26" xfId="1" applyFont="1" applyFill="1" applyBorder="1" applyAlignment="1">
      <alignment horizontal="center" vertical="center"/>
    </xf>
    <xf numFmtId="0" fontId="37" fillId="10" borderId="26" xfId="1" applyFont="1" applyFill="1" applyBorder="1" applyAlignment="1">
      <alignment horizontal="center" vertical="center"/>
    </xf>
    <xf numFmtId="0" fontId="42" fillId="10" borderId="0" xfId="0" applyFont="1" applyFill="1" applyAlignment="1">
      <alignment horizontal="center" vertical="distributed" wrapText="1"/>
    </xf>
    <xf numFmtId="0" fontId="43" fillId="7" borderId="0" xfId="0" applyFont="1" applyFill="1" applyAlignment="1">
      <alignment horizontal="center" vertical="distributed" wrapText="1"/>
    </xf>
    <xf numFmtId="0" fontId="43" fillId="8" borderId="0" xfId="0" applyFont="1" applyFill="1" applyAlignment="1">
      <alignment horizontal="center" vertical="distributed" wrapText="1"/>
    </xf>
    <xf numFmtId="0" fontId="43" fillId="9" borderId="0" xfId="0" applyFont="1" applyFill="1" applyAlignment="1">
      <alignment horizontal="center" vertical="distributed" wrapText="1"/>
    </xf>
    <xf numFmtId="0" fontId="33" fillId="10" borderId="25" xfId="1" applyFont="1" applyFill="1" applyBorder="1" applyAlignment="1" applyProtection="1">
      <alignment horizontal="center" vertical="center"/>
      <protection locked="0"/>
    </xf>
    <xf numFmtId="0" fontId="34" fillId="10" borderId="26" xfId="1" applyFont="1" applyFill="1" applyBorder="1" applyAlignment="1" applyProtection="1">
      <alignment horizontal="center" vertical="center"/>
      <protection locked="0"/>
    </xf>
    <xf numFmtId="0" fontId="37" fillId="10" borderId="26" xfId="1" applyFont="1" applyFill="1" applyBorder="1" applyAlignment="1" applyProtection="1">
      <alignment horizontal="center" vertical="center"/>
      <protection locked="0"/>
    </xf>
    <xf numFmtId="0" fontId="40" fillId="10" borderId="27" xfId="1" applyFont="1" applyFill="1" applyBorder="1" applyAlignment="1" applyProtection="1">
      <alignment horizontal="center" vertical="center"/>
      <protection locked="0"/>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8" fillId="6" borderId="0" xfId="1" applyFont="1" applyFill="1"/>
    <xf numFmtId="0" fontId="42" fillId="0" borderId="0" xfId="0" applyFont="1" applyAlignment="1">
      <alignment horizontal="right" vertical="center"/>
    </xf>
    <xf numFmtId="0" fontId="0" fillId="0" borderId="12" xfId="0" applyBorder="1"/>
    <xf numFmtId="0" fontId="0" fillId="0" borderId="15" xfId="0" applyBorder="1" applyAlignment="1">
      <alignment horizontal="center" vertical="center"/>
    </xf>
    <xf numFmtId="0" fontId="42" fillId="0" borderId="0" xfId="0" applyFont="1" applyAlignment="1">
      <alignment horizontal="left" vertical="top"/>
    </xf>
    <xf numFmtId="0" fontId="0" fillId="3" borderId="31" xfId="0" applyFill="1" applyBorder="1" applyAlignment="1">
      <alignment horizontal="right" vertical="center"/>
    </xf>
    <xf numFmtId="0" fontId="0" fillId="11" borderId="31" xfId="0" applyFill="1" applyBorder="1" applyAlignment="1">
      <alignment horizontal="right" vertical="center"/>
    </xf>
    <xf numFmtId="0" fontId="0" fillId="4" borderId="31" xfId="0" applyFill="1" applyBorder="1" applyAlignment="1">
      <alignment horizontal="right" vertical="center"/>
    </xf>
    <xf numFmtId="0" fontId="2" fillId="0" borderId="0" xfId="0" applyFont="1" applyAlignment="1">
      <alignment horizontal="center" vertical="center" wrapText="1"/>
    </xf>
    <xf numFmtId="164" fontId="0" fillId="3" borderId="35" xfId="2" applyNumberFormat="1" applyFont="1" applyFill="1" applyBorder="1"/>
    <xf numFmtId="164" fontId="0" fillId="11" borderId="35" xfId="2" applyNumberFormat="1" applyFont="1" applyFill="1" applyBorder="1"/>
    <xf numFmtId="164" fontId="0" fillId="4" borderId="35" xfId="2" applyNumberFormat="1" applyFont="1" applyFill="1" applyBorder="1"/>
    <xf numFmtId="164" fontId="0" fillId="3" borderId="35" xfId="0" applyNumberFormat="1" applyFill="1" applyBorder="1"/>
    <xf numFmtId="164" fontId="0" fillId="11" borderId="35" xfId="0" applyNumberFormat="1" applyFill="1" applyBorder="1"/>
    <xf numFmtId="164" fontId="0" fillId="4" borderId="35" xfId="0" applyNumberFormat="1" applyFill="1" applyBorder="1"/>
    <xf numFmtId="164" fontId="5" fillId="0" borderId="0" xfId="0" applyNumberFormat="1" applyFont="1" applyAlignment="1">
      <alignment horizontal="right" indent="3"/>
    </xf>
    <xf numFmtId="0" fontId="48" fillId="0" borderId="0" xfId="0" applyFont="1"/>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0" fillId="0" borderId="4" xfId="0" applyBorder="1"/>
    <xf numFmtId="0" fontId="0" fillId="0" borderId="7" xfId="0" applyBorder="1" applyAlignment="1">
      <alignment horizontal="center" vertical="center"/>
    </xf>
    <xf numFmtId="0" fontId="8" fillId="7" borderId="0" xfId="0" applyFont="1" applyFill="1" applyAlignment="1" applyProtection="1">
      <alignment wrapText="1"/>
      <protection locked="0"/>
    </xf>
    <xf numFmtId="0" fontId="17" fillId="7" borderId="0" xfId="0" applyFont="1" applyFill="1" applyAlignment="1">
      <alignment horizontal="left" vertical="top" wrapText="1"/>
    </xf>
    <xf numFmtId="0" fontId="0" fillId="3" borderId="35" xfId="0" applyFill="1" applyBorder="1" applyAlignment="1">
      <alignment horizontal="left" vertical="center"/>
    </xf>
    <xf numFmtId="0" fontId="0" fillId="11" borderId="35" xfId="0" applyFill="1" applyBorder="1" applyAlignment="1">
      <alignment horizontal="left" vertical="center"/>
    </xf>
    <xf numFmtId="0" fontId="0" fillId="4" borderId="35" xfId="0" applyFill="1" applyBorder="1" applyAlignment="1">
      <alignment horizontal="left" vertical="center"/>
    </xf>
    <xf numFmtId="0" fontId="50" fillId="0" borderId="4" xfId="0" applyFont="1" applyBorder="1"/>
    <xf numFmtId="164" fontId="0" fillId="3" borderId="35" xfId="0" applyNumberFormat="1" applyFill="1" applyBorder="1" applyAlignment="1">
      <alignment horizontal="right" vertical="center"/>
    </xf>
    <xf numFmtId="164" fontId="0" fillId="11" borderId="35" xfId="0" applyNumberFormat="1" applyFill="1" applyBorder="1" applyAlignment="1">
      <alignment horizontal="right" vertical="center"/>
    </xf>
    <xf numFmtId="164" fontId="0" fillId="11" borderId="35" xfId="2" applyNumberFormat="1" applyFont="1" applyFill="1" applyBorder="1" applyAlignment="1">
      <alignment horizontal="right" vertical="center"/>
    </xf>
    <xf numFmtId="164" fontId="0" fillId="4" borderId="35" xfId="0" applyNumberFormat="1" applyFill="1" applyBorder="1" applyAlignment="1">
      <alignment horizontal="right" vertical="center"/>
    </xf>
    <xf numFmtId="164" fontId="0" fillId="4" borderId="35" xfId="2" applyNumberFormat="1" applyFont="1" applyFill="1" applyBorder="1" applyAlignment="1">
      <alignment horizontal="right" vertical="center"/>
    </xf>
    <xf numFmtId="0" fontId="0" fillId="0" borderId="0" xfId="0" applyAlignment="1">
      <alignment horizontal="center" wrapText="1"/>
    </xf>
    <xf numFmtId="0" fontId="2" fillId="0" borderId="0" xfId="0" applyFont="1" applyAlignment="1">
      <alignment horizontal="center" wrapText="1"/>
    </xf>
    <xf numFmtId="0" fontId="52" fillId="0" borderId="0" xfId="0" applyFont="1"/>
    <xf numFmtId="0" fontId="53" fillId="0" borderId="0" xfId="0" applyFont="1" applyAlignment="1">
      <alignment horizontal="right" vertical="center"/>
    </xf>
    <xf numFmtId="0" fontId="5" fillId="0" borderId="0" xfId="0" applyFont="1"/>
    <xf numFmtId="0" fontId="54" fillId="10" borderId="0" xfId="0" applyFont="1" applyFill="1" applyAlignment="1">
      <alignment horizontal="center" vertical="top" wrapText="1"/>
    </xf>
    <xf numFmtId="0" fontId="55" fillId="7" borderId="0" xfId="0" applyFont="1" applyFill="1" applyAlignment="1">
      <alignment horizontal="center" vertical="top" wrapText="1"/>
    </xf>
    <xf numFmtId="0" fontId="55" fillId="8" borderId="0" xfId="0" applyFont="1" applyFill="1" applyAlignment="1">
      <alignment horizontal="center" vertical="top" wrapText="1"/>
    </xf>
    <xf numFmtId="0" fontId="55" fillId="9" borderId="0" xfId="0" applyFont="1" applyFill="1" applyAlignment="1">
      <alignment horizontal="center" vertical="top" wrapText="1"/>
    </xf>
    <xf numFmtId="0" fontId="56" fillId="6" borderId="0" xfId="0" applyFont="1" applyFill="1" applyAlignment="1">
      <alignment wrapText="1"/>
    </xf>
    <xf numFmtId="0" fontId="21" fillId="6" borderId="0" xfId="0" applyFont="1" applyFill="1" applyAlignment="1">
      <alignment wrapText="1"/>
    </xf>
    <xf numFmtId="0" fontId="54" fillId="6" borderId="0" xfId="0" applyFont="1" applyFill="1" applyAlignment="1">
      <alignment horizontal="center" vertical="top" wrapText="1"/>
    </xf>
    <xf numFmtId="0" fontId="56" fillId="6" borderId="0" xfId="0" applyFont="1" applyFill="1" applyAlignment="1">
      <alignment horizontal="left" wrapText="1" indent="2"/>
    </xf>
    <xf numFmtId="0" fontId="56" fillId="6" borderId="39" xfId="0" applyFont="1" applyFill="1" applyBorder="1" applyAlignment="1">
      <alignment wrapText="1"/>
    </xf>
    <xf numFmtId="0" fontId="21" fillId="6" borderId="39" xfId="0" applyFont="1" applyFill="1" applyBorder="1" applyAlignment="1">
      <alignment wrapText="1"/>
    </xf>
    <xf numFmtId="0" fontId="54" fillId="6" borderId="39" xfId="0" applyFont="1" applyFill="1" applyBorder="1" applyAlignment="1">
      <alignment horizontal="center" vertical="top" wrapText="1"/>
    </xf>
    <xf numFmtId="14" fontId="57" fillId="12" borderId="0" xfId="0" applyNumberFormat="1" applyFont="1" applyFill="1" applyAlignment="1" applyProtection="1">
      <alignment horizontal="left" vertical="center"/>
      <protection locked="0"/>
    </xf>
    <xf numFmtId="0" fontId="0" fillId="6" borderId="0" xfId="0" applyFill="1"/>
    <xf numFmtId="0" fontId="42" fillId="0" borderId="0" xfId="0" applyFont="1" applyAlignment="1">
      <alignment horizontal="right" vertical="top"/>
    </xf>
    <xf numFmtId="9" fontId="42" fillId="6" borderId="35" xfId="2" applyFont="1" applyFill="1" applyBorder="1" applyAlignment="1">
      <alignment horizontal="right"/>
    </xf>
    <xf numFmtId="0" fontId="42" fillId="6" borderId="0" xfId="0" applyFont="1" applyFill="1"/>
    <xf numFmtId="0" fontId="42" fillId="6" borderId="0" xfId="0" applyFont="1" applyFill="1" applyAlignment="1">
      <alignment horizontal="right"/>
    </xf>
    <xf numFmtId="0" fontId="5" fillId="5" borderId="31" xfId="0" applyFont="1" applyFill="1" applyBorder="1" applyAlignment="1">
      <alignment horizontal="right" vertical="center"/>
    </xf>
    <xf numFmtId="0" fontId="5" fillId="5" borderId="35" xfId="0" applyFont="1" applyFill="1" applyBorder="1" applyAlignment="1">
      <alignment horizontal="left" vertical="center"/>
    </xf>
    <xf numFmtId="164" fontId="5" fillId="5" borderId="35" xfId="0" applyNumberFormat="1" applyFont="1" applyFill="1" applyBorder="1" applyAlignment="1">
      <alignment horizontal="right" vertical="center"/>
    </xf>
    <xf numFmtId="164" fontId="5" fillId="5" borderId="35" xfId="2" applyNumberFormat="1" applyFont="1" applyFill="1" applyBorder="1" applyAlignment="1">
      <alignment horizontal="right" vertical="center"/>
    </xf>
    <xf numFmtId="164" fontId="5" fillId="5" borderId="35" xfId="2" applyNumberFormat="1" applyFont="1" applyFill="1" applyBorder="1"/>
    <xf numFmtId="164" fontId="5" fillId="5" borderId="35" xfId="0" applyNumberFormat="1" applyFont="1" applyFill="1" applyBorder="1"/>
    <xf numFmtId="0" fontId="58" fillId="0" borderId="12" xfId="0" applyFont="1" applyBorder="1"/>
    <xf numFmtId="0" fontId="18" fillId="6" borderId="0" xfId="1" quotePrefix="1" applyFont="1" applyFill="1"/>
    <xf numFmtId="0" fontId="0" fillId="0" borderId="0" xfId="0" applyAlignment="1">
      <alignment horizontal="left" vertical="top"/>
    </xf>
    <xf numFmtId="0" fontId="7" fillId="0" borderId="12" xfId="0" applyFont="1" applyBorder="1" applyAlignment="1">
      <alignment horizontal="left" vertical="top"/>
    </xf>
    <xf numFmtId="0" fontId="16" fillId="6" borderId="0" xfId="1" applyFont="1" applyFill="1"/>
    <xf numFmtId="0" fontId="3" fillId="0" borderId="0" xfId="0" applyFont="1" applyAlignment="1">
      <alignment horizontal="center"/>
    </xf>
    <xf numFmtId="0" fontId="6" fillId="0" borderId="0" xfId="0" applyFont="1" applyAlignment="1">
      <alignment horizontal="left" vertical="top" wrapText="1"/>
    </xf>
    <xf numFmtId="0" fontId="0" fillId="0" borderId="40" xfId="0" applyBorder="1"/>
    <xf numFmtId="0" fontId="0" fillId="0" borderId="41" xfId="0" applyBorder="1"/>
    <xf numFmtId="0" fontId="0" fillId="0" borderId="42" xfId="0" applyBorder="1"/>
    <xf numFmtId="0" fontId="6" fillId="0" borderId="43" xfId="0" applyFont="1" applyBorder="1" applyAlignment="1">
      <alignment horizontal="left" vertical="top" wrapText="1"/>
    </xf>
    <xf numFmtId="0" fontId="6" fillId="0" borderId="44" xfId="0" applyFont="1" applyBorder="1" applyAlignment="1">
      <alignment horizontal="left" vertical="top" wrapText="1"/>
    </xf>
    <xf numFmtId="0" fontId="0" fillId="0" borderId="45" xfId="0" applyBorder="1"/>
    <xf numFmtId="0" fontId="0" fillId="0" borderId="46" xfId="0" applyBorder="1"/>
    <xf numFmtId="0" fontId="0" fillId="0" borderId="47" xfId="0" applyBorder="1"/>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6" fillId="0" borderId="42" xfId="0" applyFont="1" applyBorder="1" applyAlignment="1">
      <alignment horizontal="left" vertical="top" wrapText="1"/>
    </xf>
    <xf numFmtId="0" fontId="8" fillId="9" borderId="43" xfId="0" applyFont="1" applyFill="1" applyBorder="1" applyAlignment="1">
      <alignment horizontal="left" vertical="top" wrapText="1"/>
    </xf>
    <xf numFmtId="0" fontId="8" fillId="9" borderId="44" xfId="0" applyFont="1" applyFill="1" applyBorder="1" applyAlignment="1">
      <alignment horizontal="left" vertical="top" wrapText="1"/>
    </xf>
    <xf numFmtId="0" fontId="2" fillId="0" borderId="40" xfId="0" applyFont="1" applyBorder="1" applyAlignment="1">
      <alignment horizontal="left" vertical="center" wrapText="1"/>
    </xf>
    <xf numFmtId="0" fontId="2" fillId="0" borderId="41" xfId="0" applyFont="1" applyBorder="1" applyAlignment="1">
      <alignment horizontal="left" vertical="center" wrapText="1"/>
    </xf>
    <xf numFmtId="0" fontId="2" fillId="0" borderId="42" xfId="0" applyFont="1" applyBorder="1" applyAlignment="1">
      <alignment horizontal="left" vertical="center" wrapText="1"/>
    </xf>
    <xf numFmtId="0" fontId="0" fillId="0" borderId="43" xfId="0" applyBorder="1"/>
    <xf numFmtId="0" fontId="0" fillId="0" borderId="44" xfId="0" applyBorder="1"/>
    <xf numFmtId="0" fontId="0" fillId="0" borderId="46" xfId="0" applyBorder="1" applyAlignment="1">
      <alignment horizontal="center" vertical="center"/>
    </xf>
    <xf numFmtId="0" fontId="62" fillId="0" borderId="43" xfId="0" applyFont="1" applyBorder="1"/>
    <xf numFmtId="0" fontId="13" fillId="0" borderId="0" xfId="1" applyFont="1" applyAlignment="1" applyProtection="1">
      <alignment horizontal="left" vertical="top" wrapText="1"/>
      <protection locked="0"/>
    </xf>
    <xf numFmtId="0" fontId="65" fillId="0" borderId="43" xfId="0" applyFont="1" applyBorder="1"/>
    <xf numFmtId="0" fontId="42" fillId="10" borderId="28" xfId="1" applyFont="1" applyFill="1" applyBorder="1" applyAlignment="1">
      <alignment horizontal="center"/>
    </xf>
    <xf numFmtId="0" fontId="42" fillId="10" borderId="29" xfId="1" applyFont="1" applyFill="1" applyBorder="1" applyAlignment="1">
      <alignment horizontal="center"/>
    </xf>
    <xf numFmtId="0" fontId="42" fillId="10" borderId="30" xfId="1" applyFont="1" applyFill="1" applyBorder="1" applyAlignment="1">
      <alignment horizontal="center"/>
    </xf>
    <xf numFmtId="0" fontId="3" fillId="6" borderId="17" xfId="0" applyFont="1" applyFill="1" applyBorder="1" applyAlignment="1">
      <alignment horizontal="center" vertical="top" wrapText="1"/>
    </xf>
    <xf numFmtId="0" fontId="3" fillId="6" borderId="18" xfId="0" applyFont="1" applyFill="1" applyBorder="1" applyAlignment="1">
      <alignment horizontal="center" vertical="top" wrapText="1"/>
    </xf>
    <xf numFmtId="0" fontId="3" fillId="6" borderId="19" xfId="0" applyFont="1" applyFill="1" applyBorder="1" applyAlignment="1">
      <alignment horizontal="center" vertical="top" wrapText="1"/>
    </xf>
    <xf numFmtId="0" fontId="0" fillId="6" borderId="20" xfId="0" applyFill="1" applyBorder="1" applyAlignment="1">
      <alignment horizontal="left" vertical="top" wrapText="1"/>
    </xf>
    <xf numFmtId="0" fontId="0" fillId="6" borderId="0" xfId="0" applyFill="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0" fillId="6" borderId="23" xfId="0" applyFill="1" applyBorder="1" applyAlignment="1">
      <alignment horizontal="left" vertical="top" wrapText="1"/>
    </xf>
    <xf numFmtId="0" fontId="0" fillId="6" borderId="24" xfId="0" applyFill="1" applyBorder="1" applyAlignment="1">
      <alignment horizontal="left" vertical="top" wrapText="1"/>
    </xf>
    <xf numFmtId="0" fontId="13" fillId="0" borderId="0" xfId="1" applyFont="1" applyAlignment="1" applyProtection="1">
      <alignment horizontal="left" vertical="top" wrapText="1"/>
      <protection locked="0"/>
    </xf>
    <xf numFmtId="0" fontId="46" fillId="9" borderId="0" xfId="0" applyFont="1" applyFill="1" applyAlignment="1">
      <alignment wrapText="1"/>
    </xf>
    <xf numFmtId="0" fontId="0" fillId="0" borderId="0" xfId="0" applyAlignment="1">
      <alignment horizontal="left" vertical="top" wrapText="1"/>
    </xf>
    <xf numFmtId="0" fontId="12" fillId="0" borderId="0" xfId="1" applyFont="1" applyAlignment="1">
      <alignment wrapText="1"/>
    </xf>
    <xf numFmtId="0" fontId="46" fillId="8" borderId="0" xfId="0" applyFont="1" applyFill="1" applyAlignment="1">
      <alignment wrapText="1"/>
    </xf>
    <xf numFmtId="0" fontId="24" fillId="10" borderId="0" xfId="0" applyFont="1" applyFill="1" applyAlignment="1">
      <alignment horizontal="left" vertical="top" wrapText="1"/>
    </xf>
    <xf numFmtId="0" fontId="0" fillId="0" borderId="0" xfId="0"/>
    <xf numFmtId="0" fontId="8" fillId="10" borderId="0" xfId="0" applyFont="1" applyFill="1" applyAlignment="1">
      <alignment wrapText="1"/>
    </xf>
    <xf numFmtId="0" fontId="21" fillId="10" borderId="0" xfId="0" applyFont="1" applyFill="1" applyAlignment="1">
      <alignment wrapText="1"/>
    </xf>
    <xf numFmtId="0" fontId="56" fillId="6" borderId="0" xfId="0" applyFont="1" applyFill="1" applyAlignment="1">
      <alignment horizontal="left" wrapText="1" indent="2"/>
    </xf>
    <xf numFmtId="0" fontId="57" fillId="12" borderId="0" xfId="0" applyFont="1" applyFill="1" applyAlignment="1" applyProtection="1">
      <alignment horizontal="left" vertical="center"/>
      <protection locked="0"/>
    </xf>
    <xf numFmtId="0" fontId="14" fillId="0" borderId="0" xfId="1" applyFont="1" applyAlignment="1" applyProtection="1">
      <alignment horizontal="left" vertical="top"/>
      <protection locked="0"/>
    </xf>
    <xf numFmtId="0" fontId="10" fillId="0" borderId="0" xfId="0" applyFont="1"/>
    <xf numFmtId="0" fontId="46" fillId="7" borderId="0" xfId="0" applyFont="1" applyFill="1" applyAlignment="1">
      <alignment wrapText="1"/>
    </xf>
    <xf numFmtId="0" fontId="10" fillId="0" borderId="0" xfId="0" applyFont="1" applyAlignment="1">
      <alignment wrapText="1"/>
    </xf>
    <xf numFmtId="0" fontId="49" fillId="0" borderId="0" xfId="0" applyFont="1" applyAlignment="1">
      <alignment horizontal="left" vertical="top" wrapText="1"/>
    </xf>
    <xf numFmtId="164" fontId="0" fillId="4" borderId="36" xfId="0" applyNumberFormat="1" applyFill="1" applyBorder="1" applyAlignment="1">
      <alignment horizontal="right" vertical="center"/>
    </xf>
    <xf numFmtId="164" fontId="0" fillId="4" borderId="37" xfId="0" applyNumberFormat="1" applyFill="1" applyBorder="1" applyAlignment="1">
      <alignment horizontal="right" vertical="center"/>
    </xf>
    <xf numFmtId="164" fontId="0" fillId="4" borderId="38" xfId="0" applyNumberFormat="1" applyFill="1" applyBorder="1" applyAlignment="1">
      <alignment horizontal="right" vertical="center"/>
    </xf>
    <xf numFmtId="164" fontId="5" fillId="5" borderId="36" xfId="0" applyNumberFormat="1" applyFont="1" applyFill="1" applyBorder="1" applyAlignment="1">
      <alignment horizontal="right" vertical="center"/>
    </xf>
    <xf numFmtId="164" fontId="5" fillId="5" borderId="37" xfId="0" applyNumberFormat="1" applyFont="1" applyFill="1" applyBorder="1" applyAlignment="1">
      <alignment horizontal="right" vertical="center"/>
    </xf>
    <xf numFmtId="164" fontId="5" fillId="5" borderId="38" xfId="0" applyNumberFormat="1" applyFont="1" applyFill="1" applyBorder="1" applyAlignment="1">
      <alignment horizontal="right" vertical="center"/>
    </xf>
    <xf numFmtId="0" fontId="42" fillId="6" borderId="0" xfId="0" applyFont="1" applyFill="1" applyAlignment="1">
      <alignment horizontal="right"/>
    </xf>
    <xf numFmtId="0" fontId="2" fillId="0" borderId="0" xfId="0" applyFont="1" applyAlignment="1">
      <alignment horizontal="center" wrapText="1"/>
    </xf>
    <xf numFmtId="0" fontId="0" fillId="6" borderId="4"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0" borderId="4" xfId="0" applyBorder="1"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7" fillId="7" borderId="0" xfId="0" applyFont="1" applyFill="1" applyAlignment="1">
      <alignment horizontal="left" vertical="top" wrapText="1"/>
    </xf>
    <xf numFmtId="0" fontId="2" fillId="0" borderId="0" xfId="0" applyFont="1" applyAlignment="1">
      <alignment horizontal="center"/>
    </xf>
    <xf numFmtId="0" fontId="8" fillId="7" borderId="0" xfId="0" applyFont="1" applyFill="1" applyAlignment="1">
      <alignment wrapText="1"/>
    </xf>
    <xf numFmtId="0" fontId="18" fillId="6" borderId="0" xfId="1" quotePrefix="1" applyFont="1" applyFill="1" applyProtection="1">
      <protection locked="0"/>
    </xf>
    <xf numFmtId="0" fontId="21" fillId="7" borderId="0" xfId="0" applyFont="1" applyFill="1" applyAlignment="1">
      <alignment wrapText="1"/>
    </xf>
    <xf numFmtId="0" fontId="42" fillId="0" borderId="0" xfId="0" applyFont="1" applyAlignment="1">
      <alignment horizontal="center" vertical="top"/>
    </xf>
    <xf numFmtId="164" fontId="0" fillId="3" borderId="36" xfId="0" applyNumberFormat="1" applyFill="1" applyBorder="1" applyAlignment="1">
      <alignment horizontal="right" vertical="center"/>
    </xf>
    <xf numFmtId="164" fontId="0" fillId="3" borderId="37" xfId="0" applyNumberFormat="1" applyFill="1" applyBorder="1" applyAlignment="1">
      <alignment horizontal="right" vertical="center"/>
    </xf>
    <xf numFmtId="164" fontId="0" fillId="3" borderId="38" xfId="0" applyNumberFormat="1" applyFill="1" applyBorder="1" applyAlignment="1">
      <alignment horizontal="right" vertical="center"/>
    </xf>
    <xf numFmtId="164" fontId="0" fillId="11" borderId="36" xfId="0" applyNumberFormat="1" applyFill="1" applyBorder="1" applyAlignment="1">
      <alignment horizontal="right" vertical="center"/>
    </xf>
    <xf numFmtId="164" fontId="0" fillId="11" borderId="37" xfId="0" applyNumberFormat="1" applyFill="1" applyBorder="1" applyAlignment="1">
      <alignment horizontal="right" vertical="center"/>
    </xf>
    <xf numFmtId="164" fontId="0" fillId="11" borderId="38" xfId="0" applyNumberFormat="1" applyFill="1" applyBorder="1" applyAlignment="1">
      <alignment horizontal="right" vertical="center"/>
    </xf>
    <xf numFmtId="0" fontId="45" fillId="10" borderId="28" xfId="1" applyFont="1" applyFill="1" applyBorder="1" applyAlignment="1">
      <alignment horizontal="center"/>
    </xf>
    <xf numFmtId="0" fontId="1" fillId="7" borderId="4" xfId="0" applyFont="1" applyFill="1" applyBorder="1"/>
    <xf numFmtId="0" fontId="1" fillId="7" borderId="0" xfId="0" applyFont="1" applyFill="1"/>
    <xf numFmtId="0" fontId="0" fillId="3" borderId="32" xfId="0" applyFill="1" applyBorder="1" applyAlignment="1">
      <alignment horizontal="left" vertical="center"/>
    </xf>
    <xf numFmtId="0" fontId="0" fillId="2" borderId="33" xfId="0" applyFill="1" applyBorder="1" applyAlignment="1">
      <alignment horizontal="left" vertical="center"/>
    </xf>
    <xf numFmtId="0" fontId="0" fillId="4" borderId="33" xfId="0" applyFill="1" applyBorder="1" applyAlignment="1">
      <alignment horizontal="left" vertical="center"/>
    </xf>
    <xf numFmtId="0" fontId="5" fillId="5" borderId="34" xfId="0" applyFont="1" applyFill="1" applyBorder="1" applyAlignment="1">
      <alignment horizontal="left" vertical="center"/>
    </xf>
    <xf numFmtId="0" fontId="9" fillId="0" borderId="4" xfId="1" applyBorder="1" applyAlignment="1">
      <alignment horizontal="left" vertical="top" wrapText="1"/>
    </xf>
    <xf numFmtId="0" fontId="2" fillId="0" borderId="4" xfId="0" applyFont="1" applyBorder="1" applyAlignment="1">
      <alignment horizontal="left" vertical="center" wrapText="1"/>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wrapText="1"/>
    </xf>
    <xf numFmtId="0" fontId="2" fillId="0" borderId="0" xfId="0" applyFont="1" applyAlignment="1">
      <alignment wrapText="1"/>
    </xf>
    <xf numFmtId="0" fontId="2" fillId="0" borderId="5" xfId="0" applyFont="1" applyBorder="1" applyAlignment="1">
      <alignment wrapText="1"/>
    </xf>
    <xf numFmtId="0" fontId="0" fillId="3" borderId="31" xfId="0" applyFill="1" applyBorder="1" applyAlignment="1">
      <alignment horizontal="left" vertical="center"/>
    </xf>
    <xf numFmtId="0" fontId="0" fillId="11" borderId="31" xfId="0" applyFill="1" applyBorder="1" applyAlignment="1">
      <alignment horizontal="left" vertical="center"/>
    </xf>
    <xf numFmtId="0" fontId="18" fillId="6" borderId="0" xfId="1" quotePrefix="1" applyFont="1" applyFill="1"/>
    <xf numFmtId="0" fontId="22" fillId="6" borderId="0" xfId="1" quotePrefix="1" applyFont="1" applyFill="1"/>
    <xf numFmtId="0" fontId="0" fillId="4" borderId="31" xfId="0" applyFill="1" applyBorder="1" applyAlignment="1">
      <alignment horizontal="left" vertical="center"/>
    </xf>
    <xf numFmtId="0" fontId="5" fillId="5" borderId="31" xfId="0" applyFont="1" applyFill="1" applyBorder="1" applyAlignment="1">
      <alignment horizontal="left" vertical="center"/>
    </xf>
    <xf numFmtId="0" fontId="42" fillId="0" borderId="35" xfId="0" applyFont="1" applyBorder="1" applyAlignment="1">
      <alignment horizontal="left" vertical="top"/>
    </xf>
    <xf numFmtId="0" fontId="3" fillId="0" borderId="0" xfId="0" applyFont="1" applyAlignment="1">
      <alignment horizontal="center"/>
    </xf>
    <xf numFmtId="0" fontId="0" fillId="7" borderId="0" xfId="0" applyFill="1"/>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0" fillId="6" borderId="12" xfId="0" applyFill="1" applyBorder="1" applyAlignment="1" applyProtection="1">
      <alignment horizontal="left" vertical="top" wrapText="1"/>
      <protection locked="0"/>
    </xf>
    <xf numFmtId="0" fontId="0" fillId="6" borderId="13" xfId="0" applyFill="1" applyBorder="1" applyAlignment="1" applyProtection="1">
      <alignment horizontal="left" vertical="top" wrapText="1"/>
      <protection locked="0"/>
    </xf>
    <xf numFmtId="0" fontId="42" fillId="6" borderId="35" xfId="0" applyFont="1" applyFill="1" applyBorder="1"/>
    <xf numFmtId="0" fontId="0" fillId="0" borderId="12" xfId="0" applyBorder="1" applyAlignment="1">
      <alignment horizontal="left" vertical="top" wrapText="1"/>
    </xf>
    <xf numFmtId="0" fontId="0" fillId="0" borderId="13" xfId="0" applyBorder="1" applyAlignment="1">
      <alignment horizontal="left" vertical="top" wrapText="1"/>
    </xf>
    <xf numFmtId="0" fontId="16" fillId="6" borderId="0" xfId="1" quotePrefix="1" applyFont="1" applyFill="1" applyProtection="1">
      <protection locked="0"/>
    </xf>
    <xf numFmtId="0" fontId="0" fillId="3" borderId="35" xfId="0" applyFill="1" applyBorder="1" applyAlignment="1">
      <alignment horizontal="left" vertical="center"/>
    </xf>
    <xf numFmtId="0" fontId="0" fillId="11" borderId="35" xfId="0" applyFill="1" applyBorder="1" applyAlignment="1">
      <alignment horizontal="left" vertical="center"/>
    </xf>
    <xf numFmtId="0" fontId="0" fillId="4" borderId="35" xfId="0" applyFill="1" applyBorder="1" applyAlignment="1">
      <alignment horizontal="left" vertical="center"/>
    </xf>
    <xf numFmtId="0" fontId="5" fillId="5" borderId="35" xfId="0" applyFont="1" applyFill="1" applyBorder="1" applyAlignment="1">
      <alignment horizontal="left" vertical="center"/>
    </xf>
    <xf numFmtId="0" fontId="8" fillId="8" borderId="0" xfId="0" applyFont="1" applyFill="1" applyAlignment="1">
      <alignment wrapText="1"/>
    </xf>
    <xf numFmtId="0" fontId="17" fillId="8" borderId="0" xfId="0" applyFont="1" applyFill="1" applyAlignment="1">
      <alignment horizontal="left" vertical="center" wrapText="1"/>
    </xf>
    <xf numFmtId="0" fontId="21" fillId="8" borderId="0" xfId="0" applyFont="1" applyFill="1" applyAlignment="1">
      <alignment wrapText="1"/>
    </xf>
    <xf numFmtId="0" fontId="1" fillId="8" borderId="12" xfId="0" applyFont="1" applyFill="1" applyBorder="1" applyAlignment="1">
      <alignment horizontal="left"/>
    </xf>
    <xf numFmtId="0" fontId="1" fillId="8" borderId="0" xfId="0" applyFont="1" applyFill="1" applyAlignment="1">
      <alignment horizontal="left"/>
    </xf>
    <xf numFmtId="0" fontId="2" fillId="0" borderId="12" xfId="0" applyFont="1" applyBorder="1" applyAlignment="1">
      <alignment horizontal="left" vertical="top" wrapText="1"/>
    </xf>
    <xf numFmtId="0" fontId="2" fillId="0" borderId="0" xfId="0" applyFont="1" applyAlignment="1">
      <alignment horizontal="left" vertical="top" wrapText="1"/>
    </xf>
    <xf numFmtId="0" fontId="2" fillId="0" borderId="13" xfId="0" applyFont="1" applyBorder="1" applyAlignment="1">
      <alignment horizontal="left" vertical="top" wrapText="1"/>
    </xf>
    <xf numFmtId="0" fontId="0" fillId="0" borderId="32" xfId="0" applyBorder="1" applyAlignment="1">
      <alignment horizontal="left" vertical="top" wrapText="1"/>
    </xf>
    <xf numFmtId="0" fontId="16" fillId="6" borderId="0" xfId="1" quotePrefix="1" applyFont="1" applyFill="1"/>
    <xf numFmtId="0" fontId="28" fillId="6" borderId="0" xfId="1" quotePrefix="1" applyFont="1" applyFill="1"/>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 fillId="8" borderId="13" xfId="0" applyFont="1" applyFill="1" applyBorder="1" applyAlignment="1">
      <alignment horizontal="left"/>
    </xf>
    <xf numFmtId="0" fontId="0" fillId="0" borderId="43" xfId="0" applyBorder="1" applyAlignment="1">
      <alignment horizontal="left" vertical="top" wrapText="1"/>
    </xf>
    <xf numFmtId="0" fontId="0" fillId="0" borderId="44" xfId="0" applyBorder="1" applyAlignment="1">
      <alignment horizontal="left" vertical="top" wrapText="1"/>
    </xf>
    <xf numFmtId="0" fontId="6" fillId="0" borderId="43" xfId="0" applyFont="1" applyBorder="1" applyAlignment="1">
      <alignment horizontal="left" vertical="top" wrapText="1"/>
    </xf>
    <xf numFmtId="0" fontId="6" fillId="0" borderId="44" xfId="0" applyFont="1" applyBorder="1" applyAlignment="1">
      <alignment horizontal="left" vertical="top" wrapText="1"/>
    </xf>
    <xf numFmtId="0" fontId="0" fillId="6" borderId="43" xfId="0" applyFill="1" applyBorder="1" applyAlignment="1" applyProtection="1">
      <alignment horizontal="left" vertical="top" wrapText="1"/>
      <protection locked="0"/>
    </xf>
    <xf numFmtId="0" fontId="0" fillId="6" borderId="44" xfId="0" applyFill="1" applyBorder="1" applyAlignment="1" applyProtection="1">
      <alignment horizontal="left" vertical="top" wrapText="1"/>
      <protection locked="0"/>
    </xf>
    <xf numFmtId="0" fontId="64" fillId="0" borderId="0" xfId="0" applyFont="1" applyAlignment="1">
      <alignment horizontal="center" vertical="top"/>
    </xf>
    <xf numFmtId="0" fontId="8" fillId="9" borderId="0" xfId="0" applyFont="1" applyFill="1" applyAlignment="1">
      <alignment wrapText="1"/>
    </xf>
    <xf numFmtId="0" fontId="17" fillId="9" borderId="0" xfId="0" applyFont="1" applyFill="1" applyAlignment="1">
      <alignment horizontal="left" vertical="center" wrapText="1"/>
    </xf>
    <xf numFmtId="0" fontId="21" fillId="9" borderId="0" xfId="0" applyFont="1" applyFill="1" applyAlignment="1">
      <alignment wrapText="1"/>
    </xf>
    <xf numFmtId="0" fontId="11" fillId="0" borderId="0" xfId="0" applyFont="1" applyAlignment="1">
      <alignment horizontal="center" vertical="top" wrapText="1"/>
    </xf>
    <xf numFmtId="0" fontId="11" fillId="0" borderId="0" xfId="0" applyFont="1" applyAlignment="1">
      <alignment horizontal="center" vertical="top"/>
    </xf>
    <xf numFmtId="0" fontId="16" fillId="0" borderId="0" xfId="1" applyFont="1" applyBorder="1" applyAlignment="1">
      <alignment horizontal="left" vertical="top" wrapText="1"/>
    </xf>
    <xf numFmtId="0" fontId="63" fillId="9" borderId="0" xfId="0" applyFont="1" applyFill="1" applyAlignment="1">
      <alignment horizontal="left" vertical="top" wrapText="1"/>
    </xf>
    <xf numFmtId="0" fontId="30" fillId="0" borderId="0" xfId="0" applyFont="1" applyAlignment="1">
      <alignment horizontal="left" vertical="top" wrapText="1"/>
    </xf>
    <xf numFmtId="0" fontId="17" fillId="9" borderId="0" xfId="0" applyFont="1" applyFill="1" applyAlignment="1">
      <alignment horizontal="left" vertical="top" wrapText="1"/>
    </xf>
    <xf numFmtId="0" fontId="59" fillId="6" borderId="0" xfId="1" quotePrefix="1" applyFont="1" applyFill="1" applyProtection="1">
      <protection locked="0"/>
    </xf>
    <xf numFmtId="0" fontId="6" fillId="0" borderId="0" xfId="0" applyFont="1" applyAlignment="1">
      <alignment horizontal="left" vertical="top"/>
    </xf>
    <xf numFmtId="0" fontId="2" fillId="0" borderId="40" xfId="0" applyFont="1" applyBorder="1" applyAlignment="1">
      <alignment horizontal="left" vertical="center" wrapText="1"/>
    </xf>
    <xf numFmtId="0" fontId="2" fillId="0" borderId="41" xfId="0" applyFont="1" applyBorder="1" applyAlignment="1">
      <alignment horizontal="left" vertical="center" wrapText="1"/>
    </xf>
    <xf numFmtId="0" fontId="2" fillId="0" borderId="42"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47" xfId="0" applyFont="1" applyBorder="1" applyAlignment="1">
      <alignment horizontal="left" vertical="center" wrapText="1"/>
    </xf>
    <xf numFmtId="0" fontId="62" fillId="0" borderId="40" xfId="0" applyFont="1" applyBorder="1" applyAlignment="1">
      <alignment wrapText="1"/>
    </xf>
    <xf numFmtId="0" fontId="62" fillId="0" borderId="41" xfId="0" applyFont="1" applyBorder="1"/>
    <xf numFmtId="0" fontId="62" fillId="0" borderId="43" xfId="0" applyFont="1" applyBorder="1"/>
    <xf numFmtId="0" fontId="62" fillId="0" borderId="0" xfId="0" applyFont="1"/>
    <xf numFmtId="0" fontId="1" fillId="9" borderId="48" xfId="0" applyFont="1" applyFill="1" applyBorder="1"/>
    <xf numFmtId="0" fontId="1" fillId="9" borderId="49" xfId="0" applyFont="1" applyFill="1" applyBorder="1"/>
    <xf numFmtId="0" fontId="1" fillId="9" borderId="50" xfId="0" applyFont="1" applyFill="1" applyBorder="1"/>
    <xf numFmtId="0" fontId="60" fillId="6" borderId="0" xfId="0" quotePrefix="1" applyFont="1" applyFill="1"/>
    <xf numFmtId="0" fontId="11" fillId="0" borderId="0" xfId="0" applyFont="1" applyAlignment="1">
      <alignment horizontal="left" vertical="top" wrapText="1"/>
    </xf>
    <xf numFmtId="0" fontId="62" fillId="0" borderId="41" xfId="0" applyFont="1" applyBorder="1" applyAlignment="1">
      <alignment wrapText="1"/>
    </xf>
    <xf numFmtId="0" fontId="62" fillId="0" borderId="43" xfId="0" applyFont="1" applyBorder="1" applyAlignment="1">
      <alignment wrapText="1"/>
    </xf>
    <xf numFmtId="0" fontId="62" fillId="0" borderId="0" xfId="0" applyFont="1" applyAlignment="1">
      <alignment wrapText="1"/>
    </xf>
    <xf numFmtId="0" fontId="1" fillId="9" borderId="4" xfId="0" applyFont="1" applyFill="1" applyBorder="1"/>
    <xf numFmtId="0" fontId="1" fillId="9" borderId="0" xfId="0" applyFont="1" applyFill="1"/>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895799"/>
      <color rgb="FFC7541C"/>
      <color rgb="FFE9B744"/>
      <color rgb="FF92D050"/>
      <color rgb="FFE2EFDA"/>
      <color rgb="FFB43A2D"/>
      <color rgb="FFB652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A5F7-414F-B2AF-F8640B2AA57F}"/>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A5F7-414F-B2AF-F8640B2AA57F}"/>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A5F7-414F-B2AF-F8640B2AA57F}"/>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A5F7-414F-B2AF-F8640B2AA5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'1.1 - Informer-Communiquer'!$E$22:$E$25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5F7-414F-B2AF-F8640B2AA57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F679-4507-B6A0-90C605A522A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F679-4507-B6A0-90C605A522A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F679-4507-B6A0-90C605A522A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F679-4507-B6A0-90C605A522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'1.3 - Référents VSST'!$E$22:$E$25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679-4507-B6A0-90C605A522A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6A4-4BA1-801E-097A8C9DEE74}"/>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6A4-4BA1-801E-097A8C9DEE74}"/>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6A4-4BA1-801E-097A8C9DEE74}"/>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6A4-4BA1-801E-097A8C9DEE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'1.4 - Négocier'!$E$22:$E$25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6A4-4BA1-801E-097A8C9DEE74}"/>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9F9-4469-82F2-7296F241226E}"/>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29F9-4469-82F2-7296F241226E}"/>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9F9-4469-82F2-7296F241226E}"/>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29F9-4469-82F2-7296F24122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'1.5 - Signalement et traitement'!$E$22:$E$25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29F9-4469-82F2-7296F241226E}"/>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53D-4FEF-BE44-3A2B260AA1D0}"/>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53D-4FEF-BE44-3A2B260AA1D0}"/>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53D-4FEF-BE44-3A2B260AA1D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53D-4FEF-BE44-3A2B260AA1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'1.6 - Formaliser le DUERP'!$E$22:$E$25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53D-4FEF-BE44-3A2B260AA1D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D167-462F-80CC-D1F955A39BDB}"/>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D167-462F-80CC-D1F955A39BDB}"/>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D167-462F-80CC-D1F955A39BDB}"/>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D167-462F-80CC-D1F955A39B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'2.1 - Conditions d''emploi'!$E$19:$E$22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D167-462F-80CC-D1F955A39BDB}"/>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3E55-47CD-851B-4BC4B55B7C6A}"/>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3E55-47CD-851B-4BC4B55B7C6A}"/>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3E55-47CD-851B-4BC4B55B7C6A}"/>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3E55-47CD-851B-4BC4B55B7C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'2.2 - Conditions de travail'!$E$19:$E$22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E55-47CD-851B-4BC4B55B7C6A}"/>
            </c:ext>
          </c:extLst>
        </c:ser>
        <c:dLbls>
          <c:showLegendKey val="0"/>
          <c:showVal val="1"/>
          <c:showCatName val="0"/>
          <c:showSerName val="0"/>
          <c:showPercent val="0"/>
          <c:showBubbleSize val="0"/>
          <c:showLeaderLines val="0"/>
        </c:dLbls>
      </c:pie3DChart>
      <c:spPr>
        <a:noFill/>
        <a:ln>
          <a:solidFill>
            <a:schemeClr val="bg1">
              <a:lumMod val="9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84E2-46D3-8937-A365B6C578CD}"/>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84E2-46D3-8937-A365B6C578CD}"/>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84E2-46D3-8937-A365B6C578CD}"/>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84E2-46D3-8937-A365B6C578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'2.3 - Dialogue social'!$E$19:$E$22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4E2-46D3-8937-A365B6C578CD}"/>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836257309941522E-2"/>
          <c:y val="0.1411111111111111"/>
          <c:w val="0.8184535412605588"/>
          <c:h val="0.72483333333333333"/>
        </c:manualLayout>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4C2D-472D-93E2-0945689BF97D}"/>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4C2D-472D-93E2-0945689BF97D}"/>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4C2D-472D-93E2-0945689BF97D}"/>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4C2D-472D-93E2-0945689BF97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'2 - Facteurs de risques'!$I$35:$I$38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C2D-472D-93E2-0945689BF97D}"/>
            </c:ext>
          </c:extLst>
        </c:ser>
        <c:dLbls>
          <c:dLblPos val="inEnd"/>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9623-420E-BB8F-95D4FD7024AB}"/>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9623-420E-BB8F-95D4FD7024AB}"/>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9623-420E-BB8F-95D4FD7024AB}"/>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9623-420E-BB8F-95D4FD7024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'2.1 - Conditions d''emploi'!$E$19:$E$22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623-420E-BB8F-95D4FD7024AB}"/>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B969-4627-BBEA-765B48CC042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B969-4627-BBEA-765B48CC042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B969-4627-BBEA-765B48CC042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B969-4627-BBEA-765B48CC04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'2.2 - Conditions de travail'!$E$19:$E$22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969-4627-BBEA-765B48CC042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09CF-41A4-916B-AC0AE975CCAC}"/>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09CF-41A4-916B-AC0AE975CCAC}"/>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09CF-41A4-916B-AC0AE975CCAC}"/>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09CF-41A4-916B-AC0AE975CC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'1.2 - Former-Sensibiliser'!$E$22:$E$25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09CF-41A4-916B-AC0AE975CCAC}"/>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3AEF-43BF-A2E1-7C3577593C8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1-3AEF-43BF-A2E1-7C3577593C8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3AEF-43BF-A2E1-7C3577593C8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3AEF-43BF-A2E1-7C3577593C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'2.3 - Dialogue social'!$E$19:$E$22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AEF-43BF-A2E1-7C3577593C8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653C-4723-A1E1-AF35CC594FE1}"/>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653C-4723-A1E1-AF35CC594FE1}"/>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653C-4723-A1E1-AF35CC594FE1}"/>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653C-4723-A1E1-AF35CC594F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'3.2 - Les questions à se poser'!$E$20:$E$23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53C-4723-A1E1-AF35CC594FE1}"/>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92E0-42DA-B2C3-77CE3B6BDB72}"/>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92E0-42DA-B2C3-77CE3B6BDB72}"/>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92E0-42DA-B2C3-77CE3B6BDB72}"/>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92E0-42DA-B2C3-77CE3B6BDB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'3.2 - Les questions à se poser'!$E$20:$E$23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2E0-42DA-B2C3-77CE3B6BDB72}"/>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936B-491E-92F1-4DFDE721E958}"/>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936B-491E-92F1-4DFDE721E958}"/>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936B-491E-92F1-4DFDE721E958}"/>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936B-491E-92F1-4DFDE721E9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'1.3 - Référents VSST'!$E$22:$E$25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36B-491E-92F1-4DFDE721E958}"/>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68FC-4970-AF42-93B2AE817210}"/>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68FC-4970-AF42-93B2AE817210}"/>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68FC-4970-AF42-93B2AE817210}"/>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68FC-4970-AF42-93B2AE8172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'1.4 - Négocier'!$E$22:$E$25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8FC-4970-AF42-93B2AE81721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7A44-4441-BDB5-D20F1C10F20A}"/>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7A44-4441-BDB5-D20F1C10F20A}"/>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7A44-4441-BDB5-D20F1C10F20A}"/>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7A44-4441-BDB5-D20F1C10F2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'1.5 - Signalement et traitement'!$E$22:$E$25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A44-4441-BDB5-D20F1C10F20A}"/>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B561-4385-9F12-AB7462D4075E}"/>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B561-4385-9F12-AB7462D4075E}"/>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B561-4385-9F12-AB7462D4075E}"/>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B561-4385-9F12-AB7462D407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'1.6 - Formaliser le DUERP'!$E$22:$E$25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561-4385-9F12-AB7462D4075E}"/>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558141434480229E-2"/>
          <c:y val="0.12849964603670824"/>
          <c:w val="0.86470889778502258"/>
          <c:h val="0.74300070792658346"/>
        </c:manualLayout>
      </c:layout>
      <c:pie3DChart>
        <c:varyColors val="1"/>
        <c:ser>
          <c:idx val="0"/>
          <c:order val="0"/>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BA60-4DB7-AEAA-7779B3E6DC47}"/>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BA60-4DB7-AEAA-7779B3E6DC47}"/>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BA60-4DB7-AEAA-7779B3E6DC47}"/>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BA60-4DB7-AEAA-7779B3E6DC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val>
            <c:numRef>
              <c:f>'1 - Obligations légales'!$I$44:$I$47</c:f>
              <c:numCache>
                <c:formatCode>0.0%</c:formatCode>
                <c:ptCount val="4"/>
                <c:pt idx="0">
                  <c:v>0</c:v>
                </c:pt>
                <c:pt idx="1">
                  <c:v>0</c:v>
                </c:pt>
                <c:pt idx="2">
                  <c:v>0</c:v>
                </c:pt>
                <c:pt idx="3">
                  <c:v>0</c:v>
                </c:pt>
              </c:numCache>
            </c:numRef>
          </c:val>
          <c:extLst>
            <c:ext xmlns:c16="http://schemas.microsoft.com/office/drawing/2014/chart" uri="{C3380CC4-5D6E-409C-BE32-E72D297353CC}">
              <c16:uniqueId val="{00000008-BA60-4DB7-AEAA-7779B3E6DC47}"/>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758B-4950-A756-9E9A9A5FCF0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758B-4950-A756-9E9A9A5FCF0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758B-4950-A756-9E9A9A5FCF0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758B-4950-A756-9E9A9A5FCF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'1 - Obligations légales'!$J$44:$J$47</c:f>
              <c:numCache>
                <c:formatCode>0.0%</c:formatCode>
                <c:ptCount val="4"/>
              </c:numCache>
            </c:numRef>
          </c:val>
          <c:extLst>
            <c:ext xmlns:c16="http://schemas.microsoft.com/office/drawing/2014/chart" uri="{C3380CC4-5D6E-409C-BE32-E72D297353CC}">
              <c16:uniqueId val="{00000009-BA60-4DB7-AEAA-7779B3E6DC47}"/>
            </c:ext>
          </c:extLst>
        </c:ser>
        <c:ser>
          <c:idx val="2"/>
          <c:order val="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1-758B-4950-A756-9E9A9A5FCF0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3-758B-4950-A756-9E9A9A5FCF0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5-758B-4950-A756-9E9A9A5FCF0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7-758B-4950-A756-9E9A9A5FCF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'1 - Obligations légales'!$K$44:$K$47</c:f>
              <c:numCache>
                <c:formatCode>0.0%</c:formatCode>
                <c:ptCount val="4"/>
              </c:numCache>
            </c:numRef>
          </c:val>
          <c:extLst>
            <c:ext xmlns:c16="http://schemas.microsoft.com/office/drawing/2014/chart" uri="{C3380CC4-5D6E-409C-BE32-E72D297353CC}">
              <c16:uniqueId val="{0000000A-BA60-4DB7-AEAA-7779B3E6DC47}"/>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B5-43DC-91C5-914B97A9C5D9}"/>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B5-43DC-91C5-914B97A9C5D9}"/>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B5-43DC-91C5-914B97A9C5D9}"/>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B5-43DC-91C5-914B97A9C5D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'1.1 - Informer-Communiquer'!$E$22:$E$25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3B5-43DC-91C5-914B97A9C5D9}"/>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1BEB-4889-A633-7B6318E79DF0}"/>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1BEB-4889-A633-7B6318E79DF0}"/>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1BEB-4889-A633-7B6318E79DF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1BEB-4889-A633-7B6318E79D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'1.2 - Former-Sensibiliser'!$E$22:$E$25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BEB-4889-A633-7B6318E79DF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0</xdr:rowOff>
    </xdr:from>
    <xdr:to>
      <xdr:col>4</xdr:col>
      <xdr:colOff>206376</xdr:colOff>
      <xdr:row>24</xdr:row>
      <xdr:rowOff>53532</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207824</xdr:colOff>
      <xdr:row>18</xdr:row>
      <xdr:rowOff>0</xdr:rowOff>
    </xdr:from>
    <xdr:to>
      <xdr:col>6</xdr:col>
      <xdr:colOff>696241</xdr:colOff>
      <xdr:row>24</xdr:row>
      <xdr:rowOff>53532</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697671</xdr:colOff>
      <xdr:row>18</xdr:row>
      <xdr:rowOff>0</xdr:rowOff>
    </xdr:from>
    <xdr:to>
      <xdr:col>10</xdr:col>
      <xdr:colOff>87618</xdr:colOff>
      <xdr:row>24</xdr:row>
      <xdr:rowOff>53532</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95961</xdr:colOff>
      <xdr:row>23</xdr:row>
      <xdr:rowOff>62559</xdr:rowOff>
    </xdr:from>
    <xdr:to>
      <xdr:col>3</xdr:col>
      <xdr:colOff>610169</xdr:colOff>
      <xdr:row>24</xdr:row>
      <xdr:rowOff>23480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660039" y="3753805"/>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Informer-Communiquer</a:t>
          </a:r>
        </a:p>
      </xdr:txBody>
    </xdr:sp>
    <xdr:clientData/>
  </xdr:twoCellAnchor>
  <xdr:twoCellAnchor>
    <xdr:from>
      <xdr:col>4</xdr:col>
      <xdr:colOff>585824</xdr:colOff>
      <xdr:row>23</xdr:row>
      <xdr:rowOff>72456</xdr:rowOff>
    </xdr:from>
    <xdr:to>
      <xdr:col>6</xdr:col>
      <xdr:colOff>318241</xdr:colOff>
      <xdr:row>24</xdr:row>
      <xdr:rowOff>33377</xdr:rowOff>
    </xdr:to>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2713487" y="3763702"/>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Former-Sensibiliser</a:t>
          </a:r>
        </a:p>
      </xdr:txBody>
    </xdr:sp>
    <xdr:clientData/>
  </xdr:twoCellAnchor>
  <xdr:twoCellAnchor>
    <xdr:from>
      <xdr:col>7</xdr:col>
      <xdr:colOff>293878</xdr:colOff>
      <xdr:row>23</xdr:row>
      <xdr:rowOff>72456</xdr:rowOff>
    </xdr:from>
    <xdr:to>
      <xdr:col>9</xdr:col>
      <xdr:colOff>644800</xdr:colOff>
      <xdr:row>24</xdr:row>
      <xdr:rowOff>33377</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4766917" y="3763702"/>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Référents VSST</a:t>
          </a:r>
        </a:p>
      </xdr:txBody>
    </xdr:sp>
    <xdr:clientData/>
  </xdr:twoCellAnchor>
  <xdr:twoCellAnchor>
    <xdr:from>
      <xdr:col>1</xdr:col>
      <xdr:colOff>0</xdr:colOff>
      <xdr:row>24</xdr:row>
      <xdr:rowOff>49481</xdr:rowOff>
    </xdr:from>
    <xdr:to>
      <xdr:col>4</xdr:col>
      <xdr:colOff>206376</xdr:colOff>
      <xdr:row>30</xdr:row>
      <xdr:rowOff>103014</xdr:rowOff>
    </xdr:to>
    <xdr:graphicFrame macro="">
      <xdr:nvGraphicFramePr>
        <xdr:cNvPr id="8" name="Graphique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207824</xdr:colOff>
      <xdr:row>24</xdr:row>
      <xdr:rowOff>49481</xdr:rowOff>
    </xdr:from>
    <xdr:to>
      <xdr:col>6</xdr:col>
      <xdr:colOff>696241</xdr:colOff>
      <xdr:row>30</xdr:row>
      <xdr:rowOff>103014</xdr:rowOff>
    </xdr:to>
    <xdr:graphicFrame macro="">
      <xdr:nvGraphicFramePr>
        <xdr:cNvPr id="9" name="Graphique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697671</xdr:colOff>
      <xdr:row>24</xdr:row>
      <xdr:rowOff>49481</xdr:rowOff>
    </xdr:from>
    <xdr:to>
      <xdr:col>10</xdr:col>
      <xdr:colOff>87618</xdr:colOff>
      <xdr:row>30</xdr:row>
      <xdr:rowOff>103014</xdr:rowOff>
    </xdr:to>
    <xdr:graphicFrame macro="">
      <xdr:nvGraphicFramePr>
        <xdr:cNvPr id="10" name="Graphique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95961</xdr:colOff>
      <xdr:row>29</xdr:row>
      <xdr:rowOff>86305</xdr:rowOff>
    </xdr:from>
    <xdr:to>
      <xdr:col>3</xdr:col>
      <xdr:colOff>610169</xdr:colOff>
      <xdr:row>30</xdr:row>
      <xdr:rowOff>47228</xdr:rowOff>
    </xdr:to>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660039" y="4876020"/>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Négocier</a:t>
          </a:r>
        </a:p>
      </xdr:txBody>
    </xdr:sp>
    <xdr:clientData/>
  </xdr:twoCellAnchor>
  <xdr:twoCellAnchor>
    <xdr:from>
      <xdr:col>4</xdr:col>
      <xdr:colOff>585824</xdr:colOff>
      <xdr:row>29</xdr:row>
      <xdr:rowOff>96202</xdr:rowOff>
    </xdr:from>
    <xdr:to>
      <xdr:col>6</xdr:col>
      <xdr:colOff>318241</xdr:colOff>
      <xdr:row>30</xdr:row>
      <xdr:rowOff>57125</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2713487" y="4885917"/>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Signalement</a:t>
          </a:r>
          <a:r>
            <a:rPr lang="fr-FR" sz="900" baseline="0"/>
            <a:t>-Traitement</a:t>
          </a:r>
          <a:endParaRPr lang="fr-FR" sz="900"/>
        </a:p>
      </xdr:txBody>
    </xdr:sp>
    <xdr:clientData/>
  </xdr:twoCellAnchor>
  <xdr:twoCellAnchor>
    <xdr:from>
      <xdr:col>7</xdr:col>
      <xdr:colOff>293878</xdr:colOff>
      <xdr:row>29</xdr:row>
      <xdr:rowOff>96202</xdr:rowOff>
    </xdr:from>
    <xdr:to>
      <xdr:col>9</xdr:col>
      <xdr:colOff>644800</xdr:colOff>
      <xdr:row>30</xdr:row>
      <xdr:rowOff>57125</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4766917" y="4885917"/>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Formaliser le DUERP</a:t>
          </a:r>
        </a:p>
      </xdr:txBody>
    </xdr:sp>
    <xdr:clientData/>
  </xdr:twoCellAnchor>
  <xdr:twoCellAnchor>
    <xdr:from>
      <xdr:col>1</xdr:col>
      <xdr:colOff>0</xdr:colOff>
      <xdr:row>30</xdr:row>
      <xdr:rowOff>103909</xdr:rowOff>
    </xdr:from>
    <xdr:to>
      <xdr:col>10</xdr:col>
      <xdr:colOff>89065</xdr:colOff>
      <xdr:row>40</xdr:row>
      <xdr:rowOff>4947</xdr:rowOff>
    </xdr:to>
    <xdr:graphicFrame macro="">
      <xdr:nvGraphicFramePr>
        <xdr:cNvPr id="14" name="Graphique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222670</xdr:colOff>
      <xdr:row>33</xdr:row>
      <xdr:rowOff>29686</xdr:rowOff>
    </xdr:from>
    <xdr:to>
      <xdr:col>2</xdr:col>
      <xdr:colOff>696631</xdr:colOff>
      <xdr:row>36</xdr:row>
      <xdr:rowOff>46526</xdr:rowOff>
    </xdr:to>
    <xdr:grpSp>
      <xdr:nvGrpSpPr>
        <xdr:cNvPr id="15" name="Groupe 14">
          <a:extLst>
            <a:ext uri="{FF2B5EF4-FFF2-40B4-BE49-F238E27FC236}">
              <a16:creationId xmlns:a16="http://schemas.microsoft.com/office/drawing/2014/main" id="{00000000-0008-0000-0100-00000F000000}"/>
            </a:ext>
          </a:extLst>
        </xdr:cNvPr>
        <xdr:cNvGrpSpPr/>
      </xdr:nvGrpSpPr>
      <xdr:grpSpPr>
        <a:xfrm>
          <a:off x="504709" y="5630881"/>
          <a:ext cx="756000" cy="566073"/>
          <a:chOff x="3227614" y="1313159"/>
          <a:chExt cx="756830" cy="562663"/>
        </a:xfrm>
      </xdr:grpSpPr>
      <xdr:sp macro="" textlink="">
        <xdr:nvSpPr>
          <xdr:cNvPr id="16" name="ZoneTexte 15">
            <a:extLst>
              <a:ext uri="{FF2B5EF4-FFF2-40B4-BE49-F238E27FC236}">
                <a16:creationId xmlns:a16="http://schemas.microsoft.com/office/drawing/2014/main" id="{00000000-0008-0000-0100-000010000000}"/>
              </a:ext>
            </a:extLst>
          </xdr:cNvPr>
          <xdr:cNvSpPr txBox="1"/>
        </xdr:nvSpPr>
        <xdr:spPr>
          <a:xfrm>
            <a:off x="3227614" y="1455570"/>
            <a:ext cx="756830" cy="140872"/>
          </a:xfrm>
          <a:prstGeom prst="rect">
            <a:avLst/>
          </a:prstGeom>
          <a:solidFill>
            <a:srgbClr val="E2EFDA"/>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A améliorer</a:t>
            </a:r>
          </a:p>
        </xdr:txBody>
      </xdr:sp>
      <xdr:sp macro="" textlink="">
        <xdr:nvSpPr>
          <xdr:cNvPr id="17" name="ZoneTexte 16">
            <a:extLst>
              <a:ext uri="{FF2B5EF4-FFF2-40B4-BE49-F238E27FC236}">
                <a16:creationId xmlns:a16="http://schemas.microsoft.com/office/drawing/2014/main" id="{00000000-0008-0000-0100-000011000000}"/>
              </a:ext>
            </a:extLst>
          </xdr:cNvPr>
          <xdr:cNvSpPr txBox="1"/>
        </xdr:nvSpPr>
        <xdr:spPr>
          <a:xfrm>
            <a:off x="3227614" y="1313159"/>
            <a:ext cx="756830" cy="140872"/>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Existant</a:t>
            </a:r>
          </a:p>
        </xdr:txBody>
      </xdr:sp>
      <xdr:sp macro="" textlink="">
        <xdr:nvSpPr>
          <xdr:cNvPr id="18" name="ZoneTexte 17">
            <a:extLst>
              <a:ext uri="{FF2B5EF4-FFF2-40B4-BE49-F238E27FC236}">
                <a16:creationId xmlns:a16="http://schemas.microsoft.com/office/drawing/2014/main" id="{00000000-0008-0000-0100-000012000000}"/>
              </a:ext>
            </a:extLst>
          </xdr:cNvPr>
          <xdr:cNvSpPr txBox="1"/>
        </xdr:nvSpPr>
        <xdr:spPr>
          <a:xfrm>
            <a:off x="3227614" y="1734950"/>
            <a:ext cx="756830" cy="140872"/>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bg1"/>
                </a:solidFill>
              </a:rPr>
              <a:t>Inexistant</a:t>
            </a:r>
          </a:p>
        </xdr:txBody>
      </xdr:sp>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3227614" y="1597976"/>
            <a:ext cx="756830" cy="140872"/>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En cours</a:t>
            </a:r>
          </a:p>
        </xdr:txBody>
      </xdr:sp>
    </xdr:grpSp>
    <xdr:clientData/>
  </xdr:twoCellAnchor>
  <xdr:twoCellAnchor>
    <xdr:from>
      <xdr:col>7</xdr:col>
      <xdr:colOff>766948</xdr:colOff>
      <xdr:row>34</xdr:row>
      <xdr:rowOff>163286</xdr:rowOff>
    </xdr:from>
    <xdr:to>
      <xdr:col>9</xdr:col>
      <xdr:colOff>933779</xdr:colOff>
      <xdr:row>35</xdr:row>
      <xdr:rowOff>128648</xdr:rowOff>
    </xdr:to>
    <xdr:sp macro="" textlink="">
      <xdr:nvSpPr>
        <xdr:cNvPr id="20" name="ZoneTexte 19">
          <a:extLst>
            <a:ext uri="{FF2B5EF4-FFF2-40B4-BE49-F238E27FC236}">
              <a16:creationId xmlns:a16="http://schemas.microsoft.com/office/drawing/2014/main" id="{00000000-0008-0000-0100-000014000000}"/>
            </a:ext>
          </a:extLst>
        </xdr:cNvPr>
        <xdr:cNvSpPr txBox="1"/>
      </xdr:nvSpPr>
      <xdr:spPr>
        <a:xfrm>
          <a:off x="5239987" y="5868390"/>
          <a:ext cx="1008000" cy="148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pPr algn="l"/>
          <a:r>
            <a:rPr lang="fr-FR" sz="900" b="1"/>
            <a:t>En synthèse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10886</xdr:colOff>
      <xdr:row>13</xdr:row>
      <xdr:rowOff>21773</xdr:rowOff>
    </xdr:from>
    <xdr:to>
      <xdr:col>8</xdr:col>
      <xdr:colOff>70886</xdr:colOff>
      <xdr:row>22</xdr:row>
      <xdr:rowOff>174171</xdr:rowOff>
    </xdr:to>
    <xdr:sp macro="" textlink="">
      <xdr:nvSpPr>
        <xdr:cNvPr id="2" name="Rectangle : coins arrondis 1">
          <a:extLst>
            <a:ext uri="{FF2B5EF4-FFF2-40B4-BE49-F238E27FC236}">
              <a16:creationId xmlns:a16="http://schemas.microsoft.com/office/drawing/2014/main" id="{00000000-0008-0000-0A00-000002000000}"/>
            </a:ext>
          </a:extLst>
        </xdr:cNvPr>
        <xdr:cNvSpPr/>
      </xdr:nvSpPr>
      <xdr:spPr>
        <a:xfrm>
          <a:off x="10886"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17</xdr:row>
      <xdr:rowOff>54428</xdr:rowOff>
    </xdr:from>
    <xdr:to>
      <xdr:col>7</xdr:col>
      <xdr:colOff>685800</xdr:colOff>
      <xdr:row>22</xdr:row>
      <xdr:rowOff>157839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92529</xdr:colOff>
          <xdr:row>32</xdr:row>
          <xdr:rowOff>5443</xdr:rowOff>
        </xdr:from>
        <xdr:to>
          <xdr:col>1</xdr:col>
          <xdr:colOff>277586</xdr:colOff>
          <xdr:row>33</xdr:row>
          <xdr:rowOff>0</xdr:rowOff>
        </xdr:to>
        <xdr:sp macro="" textlink="">
          <xdr:nvSpPr>
            <xdr:cNvPr id="15369" name="OptionButton1" hidden="1">
              <a:extLst>
                <a:ext uri="{63B3BB69-23CF-44E3-9099-C40C66FF867C}">
                  <a14:compatExt spid="_x0000_s15369"/>
                </a:ext>
                <a:ext uri="{FF2B5EF4-FFF2-40B4-BE49-F238E27FC236}">
                  <a16:creationId xmlns:a16="http://schemas.microsoft.com/office/drawing/2014/main" id="{00000000-0008-0000-0A00-00000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33</xdr:row>
          <xdr:rowOff>5443</xdr:rowOff>
        </xdr:from>
        <xdr:to>
          <xdr:col>1</xdr:col>
          <xdr:colOff>277586</xdr:colOff>
          <xdr:row>34</xdr:row>
          <xdr:rowOff>0</xdr:rowOff>
        </xdr:to>
        <xdr:sp macro="" textlink="">
          <xdr:nvSpPr>
            <xdr:cNvPr id="15370" name="OptionButton2" hidden="1">
              <a:extLst>
                <a:ext uri="{63B3BB69-23CF-44E3-9099-C40C66FF867C}">
                  <a14:compatExt spid="_x0000_s15370"/>
                </a:ext>
                <a:ext uri="{FF2B5EF4-FFF2-40B4-BE49-F238E27FC236}">
                  <a16:creationId xmlns:a16="http://schemas.microsoft.com/office/drawing/2014/main" id="{00000000-0008-0000-0A00-00000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xdr:row>
          <xdr:rowOff>5443</xdr:rowOff>
        </xdr:from>
        <xdr:to>
          <xdr:col>1</xdr:col>
          <xdr:colOff>277586</xdr:colOff>
          <xdr:row>35</xdr:row>
          <xdr:rowOff>0</xdr:rowOff>
        </xdr:to>
        <xdr:sp macro="" textlink="">
          <xdr:nvSpPr>
            <xdr:cNvPr id="15371" name="OptionButton3" hidden="1">
              <a:extLst>
                <a:ext uri="{63B3BB69-23CF-44E3-9099-C40C66FF867C}">
                  <a14:compatExt spid="_x0000_s15371"/>
                </a:ext>
                <a:ext uri="{FF2B5EF4-FFF2-40B4-BE49-F238E27FC236}">
                  <a16:creationId xmlns:a16="http://schemas.microsoft.com/office/drawing/2014/main" id="{00000000-0008-0000-0A00-00000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35</xdr:row>
          <xdr:rowOff>5443</xdr:rowOff>
        </xdr:from>
        <xdr:to>
          <xdr:col>1</xdr:col>
          <xdr:colOff>277586</xdr:colOff>
          <xdr:row>36</xdr:row>
          <xdr:rowOff>0</xdr:rowOff>
        </xdr:to>
        <xdr:sp macro="" textlink="">
          <xdr:nvSpPr>
            <xdr:cNvPr id="15372" name="OptionButton4" hidden="1">
              <a:extLst>
                <a:ext uri="{63B3BB69-23CF-44E3-9099-C40C66FF867C}">
                  <a14:compatExt spid="_x0000_s15372"/>
                </a:ext>
                <a:ext uri="{FF2B5EF4-FFF2-40B4-BE49-F238E27FC236}">
                  <a16:creationId xmlns:a16="http://schemas.microsoft.com/office/drawing/2014/main" id="{00000000-0008-0000-0A00-00000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58</xdr:row>
          <xdr:rowOff>5443</xdr:rowOff>
        </xdr:from>
        <xdr:to>
          <xdr:col>1</xdr:col>
          <xdr:colOff>277586</xdr:colOff>
          <xdr:row>59</xdr:row>
          <xdr:rowOff>0</xdr:rowOff>
        </xdr:to>
        <xdr:sp macro="" textlink="">
          <xdr:nvSpPr>
            <xdr:cNvPr id="15373" name="OptionButton5" hidden="1">
              <a:extLst>
                <a:ext uri="{63B3BB69-23CF-44E3-9099-C40C66FF867C}">
                  <a14:compatExt spid="_x0000_s15373"/>
                </a:ext>
                <a:ext uri="{FF2B5EF4-FFF2-40B4-BE49-F238E27FC236}">
                  <a16:creationId xmlns:a16="http://schemas.microsoft.com/office/drawing/2014/main" id="{00000000-0008-0000-0A00-00000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59</xdr:row>
          <xdr:rowOff>5443</xdr:rowOff>
        </xdr:from>
        <xdr:to>
          <xdr:col>1</xdr:col>
          <xdr:colOff>277586</xdr:colOff>
          <xdr:row>60</xdr:row>
          <xdr:rowOff>0</xdr:rowOff>
        </xdr:to>
        <xdr:sp macro="" textlink="">
          <xdr:nvSpPr>
            <xdr:cNvPr id="15374" name="OptionButton6" hidden="1">
              <a:extLst>
                <a:ext uri="{63B3BB69-23CF-44E3-9099-C40C66FF867C}">
                  <a14:compatExt spid="_x0000_s15374"/>
                </a:ext>
                <a:ext uri="{FF2B5EF4-FFF2-40B4-BE49-F238E27FC236}">
                  <a16:creationId xmlns:a16="http://schemas.microsoft.com/office/drawing/2014/main" id="{00000000-0008-0000-0A00-00000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60</xdr:row>
          <xdr:rowOff>5443</xdr:rowOff>
        </xdr:from>
        <xdr:to>
          <xdr:col>1</xdr:col>
          <xdr:colOff>277586</xdr:colOff>
          <xdr:row>61</xdr:row>
          <xdr:rowOff>0</xdr:rowOff>
        </xdr:to>
        <xdr:sp macro="" textlink="">
          <xdr:nvSpPr>
            <xdr:cNvPr id="15375" name="OptionButton7" hidden="1">
              <a:extLst>
                <a:ext uri="{63B3BB69-23CF-44E3-9099-C40C66FF867C}">
                  <a14:compatExt spid="_x0000_s15375"/>
                </a:ext>
                <a:ext uri="{FF2B5EF4-FFF2-40B4-BE49-F238E27FC236}">
                  <a16:creationId xmlns:a16="http://schemas.microsoft.com/office/drawing/2014/main" id="{00000000-0008-0000-0A00-00000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61</xdr:row>
          <xdr:rowOff>5443</xdr:rowOff>
        </xdr:from>
        <xdr:to>
          <xdr:col>1</xdr:col>
          <xdr:colOff>277586</xdr:colOff>
          <xdr:row>62</xdr:row>
          <xdr:rowOff>0</xdr:rowOff>
        </xdr:to>
        <xdr:sp macro="" textlink="">
          <xdr:nvSpPr>
            <xdr:cNvPr id="15376" name="OptionButton8" hidden="1">
              <a:extLst>
                <a:ext uri="{63B3BB69-23CF-44E3-9099-C40C66FF867C}">
                  <a14:compatExt spid="_x0000_s15376"/>
                </a:ext>
                <a:ext uri="{FF2B5EF4-FFF2-40B4-BE49-F238E27FC236}">
                  <a16:creationId xmlns:a16="http://schemas.microsoft.com/office/drawing/2014/main" id="{00000000-0008-0000-0A00-00001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85</xdr:row>
          <xdr:rowOff>5443</xdr:rowOff>
        </xdr:from>
        <xdr:to>
          <xdr:col>1</xdr:col>
          <xdr:colOff>277586</xdr:colOff>
          <xdr:row>86</xdr:row>
          <xdr:rowOff>0</xdr:rowOff>
        </xdr:to>
        <xdr:sp macro="" textlink="">
          <xdr:nvSpPr>
            <xdr:cNvPr id="15377" name="OptionButton9" hidden="1">
              <a:extLst>
                <a:ext uri="{63B3BB69-23CF-44E3-9099-C40C66FF867C}">
                  <a14:compatExt spid="_x0000_s15377"/>
                </a:ext>
                <a:ext uri="{FF2B5EF4-FFF2-40B4-BE49-F238E27FC236}">
                  <a16:creationId xmlns:a16="http://schemas.microsoft.com/office/drawing/2014/main" id="{00000000-0008-0000-0A00-00001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86</xdr:row>
          <xdr:rowOff>5443</xdr:rowOff>
        </xdr:from>
        <xdr:to>
          <xdr:col>1</xdr:col>
          <xdr:colOff>277586</xdr:colOff>
          <xdr:row>87</xdr:row>
          <xdr:rowOff>0</xdr:rowOff>
        </xdr:to>
        <xdr:sp macro="" textlink="">
          <xdr:nvSpPr>
            <xdr:cNvPr id="15378" name="OptionButton10" hidden="1">
              <a:extLst>
                <a:ext uri="{63B3BB69-23CF-44E3-9099-C40C66FF867C}">
                  <a14:compatExt spid="_x0000_s15378"/>
                </a:ext>
                <a:ext uri="{FF2B5EF4-FFF2-40B4-BE49-F238E27FC236}">
                  <a16:creationId xmlns:a16="http://schemas.microsoft.com/office/drawing/2014/main" id="{00000000-0008-0000-0A00-00001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87</xdr:row>
          <xdr:rowOff>5443</xdr:rowOff>
        </xdr:from>
        <xdr:to>
          <xdr:col>1</xdr:col>
          <xdr:colOff>277586</xdr:colOff>
          <xdr:row>88</xdr:row>
          <xdr:rowOff>0</xdr:rowOff>
        </xdr:to>
        <xdr:sp macro="" textlink="">
          <xdr:nvSpPr>
            <xdr:cNvPr id="15379" name="OptionButton11" hidden="1">
              <a:extLst>
                <a:ext uri="{63B3BB69-23CF-44E3-9099-C40C66FF867C}">
                  <a14:compatExt spid="_x0000_s15379"/>
                </a:ext>
                <a:ext uri="{FF2B5EF4-FFF2-40B4-BE49-F238E27FC236}">
                  <a16:creationId xmlns:a16="http://schemas.microsoft.com/office/drawing/2014/main" id="{00000000-0008-0000-0A00-00001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88</xdr:row>
          <xdr:rowOff>5443</xdr:rowOff>
        </xdr:from>
        <xdr:to>
          <xdr:col>1</xdr:col>
          <xdr:colOff>277586</xdr:colOff>
          <xdr:row>89</xdr:row>
          <xdr:rowOff>0</xdr:rowOff>
        </xdr:to>
        <xdr:sp macro="" textlink="">
          <xdr:nvSpPr>
            <xdr:cNvPr id="15380" name="OptionButton12" hidden="1">
              <a:extLst>
                <a:ext uri="{63B3BB69-23CF-44E3-9099-C40C66FF867C}">
                  <a14:compatExt spid="_x0000_s15380"/>
                </a:ext>
                <a:ext uri="{FF2B5EF4-FFF2-40B4-BE49-F238E27FC236}">
                  <a16:creationId xmlns:a16="http://schemas.microsoft.com/office/drawing/2014/main" id="{00000000-0008-0000-0A00-00001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112</xdr:row>
          <xdr:rowOff>5443</xdr:rowOff>
        </xdr:from>
        <xdr:to>
          <xdr:col>1</xdr:col>
          <xdr:colOff>277586</xdr:colOff>
          <xdr:row>113</xdr:row>
          <xdr:rowOff>0</xdr:rowOff>
        </xdr:to>
        <xdr:sp macro="" textlink="">
          <xdr:nvSpPr>
            <xdr:cNvPr id="15381" name="OptionButton13" hidden="1">
              <a:extLst>
                <a:ext uri="{63B3BB69-23CF-44E3-9099-C40C66FF867C}">
                  <a14:compatExt spid="_x0000_s15381"/>
                </a:ext>
                <a:ext uri="{FF2B5EF4-FFF2-40B4-BE49-F238E27FC236}">
                  <a16:creationId xmlns:a16="http://schemas.microsoft.com/office/drawing/2014/main" id="{00000000-0008-0000-0A00-00001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113</xdr:row>
          <xdr:rowOff>5443</xdr:rowOff>
        </xdr:from>
        <xdr:to>
          <xdr:col>1</xdr:col>
          <xdr:colOff>277586</xdr:colOff>
          <xdr:row>114</xdr:row>
          <xdr:rowOff>0</xdr:rowOff>
        </xdr:to>
        <xdr:sp macro="" textlink="">
          <xdr:nvSpPr>
            <xdr:cNvPr id="15382" name="OptionButton14" hidden="1">
              <a:extLst>
                <a:ext uri="{63B3BB69-23CF-44E3-9099-C40C66FF867C}">
                  <a14:compatExt spid="_x0000_s15382"/>
                </a:ext>
                <a:ext uri="{FF2B5EF4-FFF2-40B4-BE49-F238E27FC236}">
                  <a16:creationId xmlns:a16="http://schemas.microsoft.com/office/drawing/2014/main" id="{00000000-0008-0000-0A00-00001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114</xdr:row>
          <xdr:rowOff>5443</xdr:rowOff>
        </xdr:from>
        <xdr:to>
          <xdr:col>1</xdr:col>
          <xdr:colOff>277586</xdr:colOff>
          <xdr:row>115</xdr:row>
          <xdr:rowOff>0</xdr:rowOff>
        </xdr:to>
        <xdr:sp macro="" textlink="">
          <xdr:nvSpPr>
            <xdr:cNvPr id="15383" name="OptionButton15" hidden="1">
              <a:extLst>
                <a:ext uri="{63B3BB69-23CF-44E3-9099-C40C66FF867C}">
                  <a14:compatExt spid="_x0000_s15383"/>
                </a:ext>
                <a:ext uri="{FF2B5EF4-FFF2-40B4-BE49-F238E27FC236}">
                  <a16:creationId xmlns:a16="http://schemas.microsoft.com/office/drawing/2014/main" id="{00000000-0008-0000-0A00-00001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115</xdr:row>
          <xdr:rowOff>5443</xdr:rowOff>
        </xdr:from>
        <xdr:to>
          <xdr:col>1</xdr:col>
          <xdr:colOff>277586</xdr:colOff>
          <xdr:row>116</xdr:row>
          <xdr:rowOff>0</xdr:rowOff>
        </xdr:to>
        <xdr:sp macro="" textlink="">
          <xdr:nvSpPr>
            <xdr:cNvPr id="15384" name="OptionButton16" hidden="1">
              <a:extLst>
                <a:ext uri="{63B3BB69-23CF-44E3-9099-C40C66FF867C}">
                  <a14:compatExt spid="_x0000_s15384"/>
                </a:ext>
                <a:ext uri="{FF2B5EF4-FFF2-40B4-BE49-F238E27FC236}">
                  <a16:creationId xmlns:a16="http://schemas.microsoft.com/office/drawing/2014/main" id="{00000000-0008-0000-0A00-00001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134</xdr:row>
          <xdr:rowOff>5443</xdr:rowOff>
        </xdr:from>
        <xdr:to>
          <xdr:col>1</xdr:col>
          <xdr:colOff>277586</xdr:colOff>
          <xdr:row>135</xdr:row>
          <xdr:rowOff>0</xdr:rowOff>
        </xdr:to>
        <xdr:sp macro="" textlink="">
          <xdr:nvSpPr>
            <xdr:cNvPr id="15385" name="OptionButton17" hidden="1">
              <a:extLst>
                <a:ext uri="{63B3BB69-23CF-44E3-9099-C40C66FF867C}">
                  <a14:compatExt spid="_x0000_s15385"/>
                </a:ext>
                <a:ext uri="{FF2B5EF4-FFF2-40B4-BE49-F238E27FC236}">
                  <a16:creationId xmlns:a16="http://schemas.microsoft.com/office/drawing/2014/main" id="{00000000-0008-0000-0A00-00001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135</xdr:row>
          <xdr:rowOff>5443</xdr:rowOff>
        </xdr:from>
        <xdr:to>
          <xdr:col>1</xdr:col>
          <xdr:colOff>277586</xdr:colOff>
          <xdr:row>136</xdr:row>
          <xdr:rowOff>0</xdr:rowOff>
        </xdr:to>
        <xdr:sp macro="" textlink="">
          <xdr:nvSpPr>
            <xdr:cNvPr id="15386" name="OptionButton18" hidden="1">
              <a:extLst>
                <a:ext uri="{63B3BB69-23CF-44E3-9099-C40C66FF867C}">
                  <a14:compatExt spid="_x0000_s15386"/>
                </a:ext>
                <a:ext uri="{FF2B5EF4-FFF2-40B4-BE49-F238E27FC236}">
                  <a16:creationId xmlns:a16="http://schemas.microsoft.com/office/drawing/2014/main" id="{00000000-0008-0000-0A00-00001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136</xdr:row>
          <xdr:rowOff>5443</xdr:rowOff>
        </xdr:from>
        <xdr:to>
          <xdr:col>1</xdr:col>
          <xdr:colOff>277586</xdr:colOff>
          <xdr:row>137</xdr:row>
          <xdr:rowOff>0</xdr:rowOff>
        </xdr:to>
        <xdr:sp macro="" textlink="">
          <xdr:nvSpPr>
            <xdr:cNvPr id="15387" name="OptionButton19" hidden="1">
              <a:extLst>
                <a:ext uri="{63B3BB69-23CF-44E3-9099-C40C66FF867C}">
                  <a14:compatExt spid="_x0000_s15387"/>
                </a:ext>
                <a:ext uri="{FF2B5EF4-FFF2-40B4-BE49-F238E27FC236}">
                  <a16:creationId xmlns:a16="http://schemas.microsoft.com/office/drawing/2014/main" id="{00000000-0008-0000-0A00-00001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137</xdr:row>
          <xdr:rowOff>5443</xdr:rowOff>
        </xdr:from>
        <xdr:to>
          <xdr:col>1</xdr:col>
          <xdr:colOff>277586</xdr:colOff>
          <xdr:row>138</xdr:row>
          <xdr:rowOff>0</xdr:rowOff>
        </xdr:to>
        <xdr:sp macro="" textlink="">
          <xdr:nvSpPr>
            <xdr:cNvPr id="15388" name="OptionButton20" hidden="1">
              <a:extLst>
                <a:ext uri="{63B3BB69-23CF-44E3-9099-C40C66FF867C}">
                  <a14:compatExt spid="_x0000_s15388"/>
                </a:ext>
                <a:ext uri="{FF2B5EF4-FFF2-40B4-BE49-F238E27FC236}">
                  <a16:creationId xmlns:a16="http://schemas.microsoft.com/office/drawing/2014/main" id="{00000000-0008-0000-0A00-00001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156</xdr:row>
          <xdr:rowOff>5443</xdr:rowOff>
        </xdr:from>
        <xdr:to>
          <xdr:col>1</xdr:col>
          <xdr:colOff>277586</xdr:colOff>
          <xdr:row>157</xdr:row>
          <xdr:rowOff>0</xdr:rowOff>
        </xdr:to>
        <xdr:sp macro="" textlink="">
          <xdr:nvSpPr>
            <xdr:cNvPr id="15389" name="OptionButton21" hidden="1">
              <a:extLst>
                <a:ext uri="{63B3BB69-23CF-44E3-9099-C40C66FF867C}">
                  <a14:compatExt spid="_x0000_s15389"/>
                </a:ext>
                <a:ext uri="{FF2B5EF4-FFF2-40B4-BE49-F238E27FC236}">
                  <a16:creationId xmlns:a16="http://schemas.microsoft.com/office/drawing/2014/main" id="{00000000-0008-0000-0A00-00001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157</xdr:row>
          <xdr:rowOff>5443</xdr:rowOff>
        </xdr:from>
        <xdr:to>
          <xdr:col>1</xdr:col>
          <xdr:colOff>277586</xdr:colOff>
          <xdr:row>158</xdr:row>
          <xdr:rowOff>0</xdr:rowOff>
        </xdr:to>
        <xdr:sp macro="" textlink="">
          <xdr:nvSpPr>
            <xdr:cNvPr id="15390" name="OptionButton22" hidden="1">
              <a:extLst>
                <a:ext uri="{63B3BB69-23CF-44E3-9099-C40C66FF867C}">
                  <a14:compatExt spid="_x0000_s15390"/>
                </a:ext>
                <a:ext uri="{FF2B5EF4-FFF2-40B4-BE49-F238E27FC236}">
                  <a16:creationId xmlns:a16="http://schemas.microsoft.com/office/drawing/2014/main" id="{00000000-0008-0000-0A00-00001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158</xdr:row>
          <xdr:rowOff>5443</xdr:rowOff>
        </xdr:from>
        <xdr:to>
          <xdr:col>1</xdr:col>
          <xdr:colOff>277586</xdr:colOff>
          <xdr:row>159</xdr:row>
          <xdr:rowOff>0</xdr:rowOff>
        </xdr:to>
        <xdr:sp macro="" textlink="">
          <xdr:nvSpPr>
            <xdr:cNvPr id="15391" name="OptionButton23" hidden="1">
              <a:extLst>
                <a:ext uri="{63B3BB69-23CF-44E3-9099-C40C66FF867C}">
                  <a14:compatExt spid="_x0000_s15391"/>
                </a:ext>
                <a:ext uri="{FF2B5EF4-FFF2-40B4-BE49-F238E27FC236}">
                  <a16:creationId xmlns:a16="http://schemas.microsoft.com/office/drawing/2014/main" id="{00000000-0008-0000-0A00-00001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159</xdr:row>
          <xdr:rowOff>5443</xdr:rowOff>
        </xdr:from>
        <xdr:to>
          <xdr:col>1</xdr:col>
          <xdr:colOff>277586</xdr:colOff>
          <xdr:row>160</xdr:row>
          <xdr:rowOff>0</xdr:rowOff>
        </xdr:to>
        <xdr:sp macro="" textlink="">
          <xdr:nvSpPr>
            <xdr:cNvPr id="15392" name="OptionButton24" hidden="1">
              <a:extLst>
                <a:ext uri="{63B3BB69-23CF-44E3-9099-C40C66FF867C}">
                  <a14:compatExt spid="_x0000_s15392"/>
                </a:ext>
                <a:ext uri="{FF2B5EF4-FFF2-40B4-BE49-F238E27FC236}">
                  <a16:creationId xmlns:a16="http://schemas.microsoft.com/office/drawing/2014/main" id="{00000000-0008-0000-0A00-00002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183</xdr:row>
          <xdr:rowOff>5443</xdr:rowOff>
        </xdr:from>
        <xdr:to>
          <xdr:col>1</xdr:col>
          <xdr:colOff>277586</xdr:colOff>
          <xdr:row>184</xdr:row>
          <xdr:rowOff>0</xdr:rowOff>
        </xdr:to>
        <xdr:sp macro="" textlink="">
          <xdr:nvSpPr>
            <xdr:cNvPr id="15393" name="OptionButton25" hidden="1">
              <a:extLst>
                <a:ext uri="{63B3BB69-23CF-44E3-9099-C40C66FF867C}">
                  <a14:compatExt spid="_x0000_s15393"/>
                </a:ext>
                <a:ext uri="{FF2B5EF4-FFF2-40B4-BE49-F238E27FC236}">
                  <a16:creationId xmlns:a16="http://schemas.microsoft.com/office/drawing/2014/main" id="{00000000-0008-0000-0A00-00002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184</xdr:row>
          <xdr:rowOff>5443</xdr:rowOff>
        </xdr:from>
        <xdr:to>
          <xdr:col>1</xdr:col>
          <xdr:colOff>277586</xdr:colOff>
          <xdr:row>185</xdr:row>
          <xdr:rowOff>0</xdr:rowOff>
        </xdr:to>
        <xdr:sp macro="" textlink="">
          <xdr:nvSpPr>
            <xdr:cNvPr id="15394" name="OptionButton26" hidden="1">
              <a:extLst>
                <a:ext uri="{63B3BB69-23CF-44E3-9099-C40C66FF867C}">
                  <a14:compatExt spid="_x0000_s15394"/>
                </a:ext>
                <a:ext uri="{FF2B5EF4-FFF2-40B4-BE49-F238E27FC236}">
                  <a16:creationId xmlns:a16="http://schemas.microsoft.com/office/drawing/2014/main" id="{00000000-0008-0000-0A00-00002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185</xdr:row>
          <xdr:rowOff>5443</xdr:rowOff>
        </xdr:from>
        <xdr:to>
          <xdr:col>1</xdr:col>
          <xdr:colOff>277586</xdr:colOff>
          <xdr:row>186</xdr:row>
          <xdr:rowOff>0</xdr:rowOff>
        </xdr:to>
        <xdr:sp macro="" textlink="">
          <xdr:nvSpPr>
            <xdr:cNvPr id="15395" name="OptionButton27" hidden="1">
              <a:extLst>
                <a:ext uri="{63B3BB69-23CF-44E3-9099-C40C66FF867C}">
                  <a14:compatExt spid="_x0000_s15395"/>
                </a:ext>
                <a:ext uri="{FF2B5EF4-FFF2-40B4-BE49-F238E27FC236}">
                  <a16:creationId xmlns:a16="http://schemas.microsoft.com/office/drawing/2014/main" id="{00000000-0008-0000-0A00-00002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186</xdr:row>
          <xdr:rowOff>5443</xdr:rowOff>
        </xdr:from>
        <xdr:to>
          <xdr:col>1</xdr:col>
          <xdr:colOff>277586</xdr:colOff>
          <xdr:row>187</xdr:row>
          <xdr:rowOff>0</xdr:rowOff>
        </xdr:to>
        <xdr:sp macro="" textlink="">
          <xdr:nvSpPr>
            <xdr:cNvPr id="15396" name="OptionButton28" hidden="1">
              <a:extLst>
                <a:ext uri="{63B3BB69-23CF-44E3-9099-C40C66FF867C}">
                  <a14:compatExt spid="_x0000_s15396"/>
                </a:ext>
                <a:ext uri="{FF2B5EF4-FFF2-40B4-BE49-F238E27FC236}">
                  <a16:creationId xmlns:a16="http://schemas.microsoft.com/office/drawing/2014/main" id="{00000000-0008-0000-0A00-00002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207</xdr:row>
          <xdr:rowOff>5443</xdr:rowOff>
        </xdr:from>
        <xdr:to>
          <xdr:col>1</xdr:col>
          <xdr:colOff>277586</xdr:colOff>
          <xdr:row>208</xdr:row>
          <xdr:rowOff>0</xdr:rowOff>
        </xdr:to>
        <xdr:sp macro="" textlink="">
          <xdr:nvSpPr>
            <xdr:cNvPr id="15397" name="OptionButton29" hidden="1">
              <a:extLst>
                <a:ext uri="{63B3BB69-23CF-44E3-9099-C40C66FF867C}">
                  <a14:compatExt spid="_x0000_s15397"/>
                </a:ext>
                <a:ext uri="{FF2B5EF4-FFF2-40B4-BE49-F238E27FC236}">
                  <a16:creationId xmlns:a16="http://schemas.microsoft.com/office/drawing/2014/main" id="{00000000-0008-0000-0A00-00002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208</xdr:row>
          <xdr:rowOff>5443</xdr:rowOff>
        </xdr:from>
        <xdr:to>
          <xdr:col>1</xdr:col>
          <xdr:colOff>277586</xdr:colOff>
          <xdr:row>209</xdr:row>
          <xdr:rowOff>0</xdr:rowOff>
        </xdr:to>
        <xdr:sp macro="" textlink="">
          <xdr:nvSpPr>
            <xdr:cNvPr id="15398" name="OptionButton30" hidden="1">
              <a:extLst>
                <a:ext uri="{63B3BB69-23CF-44E3-9099-C40C66FF867C}">
                  <a14:compatExt spid="_x0000_s15398"/>
                </a:ext>
                <a:ext uri="{FF2B5EF4-FFF2-40B4-BE49-F238E27FC236}">
                  <a16:creationId xmlns:a16="http://schemas.microsoft.com/office/drawing/2014/main" id="{00000000-0008-0000-0A00-00002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209</xdr:row>
          <xdr:rowOff>5443</xdr:rowOff>
        </xdr:from>
        <xdr:to>
          <xdr:col>1</xdr:col>
          <xdr:colOff>277586</xdr:colOff>
          <xdr:row>210</xdr:row>
          <xdr:rowOff>0</xdr:rowOff>
        </xdr:to>
        <xdr:sp macro="" textlink="">
          <xdr:nvSpPr>
            <xdr:cNvPr id="15399" name="OptionButton31" hidden="1">
              <a:extLst>
                <a:ext uri="{63B3BB69-23CF-44E3-9099-C40C66FF867C}">
                  <a14:compatExt spid="_x0000_s15399"/>
                </a:ext>
                <a:ext uri="{FF2B5EF4-FFF2-40B4-BE49-F238E27FC236}">
                  <a16:creationId xmlns:a16="http://schemas.microsoft.com/office/drawing/2014/main" id="{00000000-0008-0000-0A00-00002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210</xdr:row>
          <xdr:rowOff>5443</xdr:rowOff>
        </xdr:from>
        <xdr:to>
          <xdr:col>1</xdr:col>
          <xdr:colOff>277586</xdr:colOff>
          <xdr:row>211</xdr:row>
          <xdr:rowOff>0</xdr:rowOff>
        </xdr:to>
        <xdr:sp macro="" textlink="">
          <xdr:nvSpPr>
            <xdr:cNvPr id="15400" name="OptionButton32" hidden="1">
              <a:extLst>
                <a:ext uri="{63B3BB69-23CF-44E3-9099-C40C66FF867C}">
                  <a14:compatExt spid="_x0000_s15400"/>
                </a:ext>
                <a:ext uri="{FF2B5EF4-FFF2-40B4-BE49-F238E27FC236}">
                  <a16:creationId xmlns:a16="http://schemas.microsoft.com/office/drawing/2014/main" id="{00000000-0008-0000-0A00-00002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233</xdr:row>
          <xdr:rowOff>5443</xdr:rowOff>
        </xdr:from>
        <xdr:to>
          <xdr:col>1</xdr:col>
          <xdr:colOff>277586</xdr:colOff>
          <xdr:row>234</xdr:row>
          <xdr:rowOff>0</xdr:rowOff>
        </xdr:to>
        <xdr:sp macro="" textlink="">
          <xdr:nvSpPr>
            <xdr:cNvPr id="15401" name="OptionButton33" hidden="1">
              <a:extLst>
                <a:ext uri="{63B3BB69-23CF-44E3-9099-C40C66FF867C}">
                  <a14:compatExt spid="_x0000_s15401"/>
                </a:ext>
                <a:ext uri="{FF2B5EF4-FFF2-40B4-BE49-F238E27FC236}">
                  <a16:creationId xmlns:a16="http://schemas.microsoft.com/office/drawing/2014/main" id="{00000000-0008-0000-0A00-00002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234</xdr:row>
          <xdr:rowOff>5443</xdr:rowOff>
        </xdr:from>
        <xdr:to>
          <xdr:col>1</xdr:col>
          <xdr:colOff>277586</xdr:colOff>
          <xdr:row>235</xdr:row>
          <xdr:rowOff>0</xdr:rowOff>
        </xdr:to>
        <xdr:sp macro="" textlink="">
          <xdr:nvSpPr>
            <xdr:cNvPr id="15402" name="OptionButton34" hidden="1">
              <a:extLst>
                <a:ext uri="{63B3BB69-23CF-44E3-9099-C40C66FF867C}">
                  <a14:compatExt spid="_x0000_s15402"/>
                </a:ext>
                <a:ext uri="{FF2B5EF4-FFF2-40B4-BE49-F238E27FC236}">
                  <a16:creationId xmlns:a16="http://schemas.microsoft.com/office/drawing/2014/main" id="{00000000-0008-0000-0A00-00002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235</xdr:row>
          <xdr:rowOff>5443</xdr:rowOff>
        </xdr:from>
        <xdr:to>
          <xdr:col>1</xdr:col>
          <xdr:colOff>277586</xdr:colOff>
          <xdr:row>236</xdr:row>
          <xdr:rowOff>0</xdr:rowOff>
        </xdr:to>
        <xdr:sp macro="" textlink="">
          <xdr:nvSpPr>
            <xdr:cNvPr id="15403" name="OptionButton35" hidden="1">
              <a:extLst>
                <a:ext uri="{63B3BB69-23CF-44E3-9099-C40C66FF867C}">
                  <a14:compatExt spid="_x0000_s15403"/>
                </a:ext>
                <a:ext uri="{FF2B5EF4-FFF2-40B4-BE49-F238E27FC236}">
                  <a16:creationId xmlns:a16="http://schemas.microsoft.com/office/drawing/2014/main" id="{00000000-0008-0000-0A00-00002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236</xdr:row>
          <xdr:rowOff>5443</xdr:rowOff>
        </xdr:from>
        <xdr:to>
          <xdr:col>1</xdr:col>
          <xdr:colOff>277586</xdr:colOff>
          <xdr:row>237</xdr:row>
          <xdr:rowOff>0</xdr:rowOff>
        </xdr:to>
        <xdr:sp macro="" textlink="">
          <xdr:nvSpPr>
            <xdr:cNvPr id="15404" name="OptionButton36" hidden="1">
              <a:extLst>
                <a:ext uri="{63B3BB69-23CF-44E3-9099-C40C66FF867C}">
                  <a14:compatExt spid="_x0000_s15404"/>
                </a:ext>
                <a:ext uri="{FF2B5EF4-FFF2-40B4-BE49-F238E27FC236}">
                  <a16:creationId xmlns:a16="http://schemas.microsoft.com/office/drawing/2014/main" id="{00000000-0008-0000-0A00-00002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259</xdr:row>
          <xdr:rowOff>5443</xdr:rowOff>
        </xdr:from>
        <xdr:to>
          <xdr:col>1</xdr:col>
          <xdr:colOff>277586</xdr:colOff>
          <xdr:row>260</xdr:row>
          <xdr:rowOff>0</xdr:rowOff>
        </xdr:to>
        <xdr:sp macro="" textlink="">
          <xdr:nvSpPr>
            <xdr:cNvPr id="15405" name="OptionButton37" hidden="1">
              <a:extLst>
                <a:ext uri="{63B3BB69-23CF-44E3-9099-C40C66FF867C}">
                  <a14:compatExt spid="_x0000_s15405"/>
                </a:ext>
                <a:ext uri="{FF2B5EF4-FFF2-40B4-BE49-F238E27FC236}">
                  <a16:creationId xmlns:a16="http://schemas.microsoft.com/office/drawing/2014/main" id="{00000000-0008-0000-0A00-00002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260</xdr:row>
          <xdr:rowOff>5443</xdr:rowOff>
        </xdr:from>
        <xdr:to>
          <xdr:col>1</xdr:col>
          <xdr:colOff>277586</xdr:colOff>
          <xdr:row>261</xdr:row>
          <xdr:rowOff>0</xdr:rowOff>
        </xdr:to>
        <xdr:sp macro="" textlink="">
          <xdr:nvSpPr>
            <xdr:cNvPr id="15406" name="OptionButton38" hidden="1">
              <a:extLst>
                <a:ext uri="{63B3BB69-23CF-44E3-9099-C40C66FF867C}">
                  <a14:compatExt spid="_x0000_s15406"/>
                </a:ext>
                <a:ext uri="{FF2B5EF4-FFF2-40B4-BE49-F238E27FC236}">
                  <a16:creationId xmlns:a16="http://schemas.microsoft.com/office/drawing/2014/main" id="{00000000-0008-0000-0A00-00002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261</xdr:row>
          <xdr:rowOff>5443</xdr:rowOff>
        </xdr:from>
        <xdr:to>
          <xdr:col>1</xdr:col>
          <xdr:colOff>277586</xdr:colOff>
          <xdr:row>262</xdr:row>
          <xdr:rowOff>0</xdr:rowOff>
        </xdr:to>
        <xdr:sp macro="" textlink="">
          <xdr:nvSpPr>
            <xdr:cNvPr id="15407" name="OptionButton39" hidden="1">
              <a:extLst>
                <a:ext uri="{63B3BB69-23CF-44E3-9099-C40C66FF867C}">
                  <a14:compatExt spid="_x0000_s15407"/>
                </a:ext>
                <a:ext uri="{FF2B5EF4-FFF2-40B4-BE49-F238E27FC236}">
                  <a16:creationId xmlns:a16="http://schemas.microsoft.com/office/drawing/2014/main" id="{00000000-0008-0000-0A00-00002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262</xdr:row>
          <xdr:rowOff>5443</xdr:rowOff>
        </xdr:from>
        <xdr:to>
          <xdr:col>1</xdr:col>
          <xdr:colOff>277586</xdr:colOff>
          <xdr:row>263</xdr:row>
          <xdr:rowOff>0</xdr:rowOff>
        </xdr:to>
        <xdr:sp macro="" textlink="">
          <xdr:nvSpPr>
            <xdr:cNvPr id="15408" name="OptionButton40" hidden="1">
              <a:extLst>
                <a:ext uri="{63B3BB69-23CF-44E3-9099-C40C66FF867C}">
                  <a14:compatExt spid="_x0000_s15408"/>
                </a:ext>
                <a:ext uri="{FF2B5EF4-FFF2-40B4-BE49-F238E27FC236}">
                  <a16:creationId xmlns:a16="http://schemas.microsoft.com/office/drawing/2014/main" id="{00000000-0008-0000-0A00-00003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287</xdr:row>
          <xdr:rowOff>5443</xdr:rowOff>
        </xdr:from>
        <xdr:to>
          <xdr:col>1</xdr:col>
          <xdr:colOff>277586</xdr:colOff>
          <xdr:row>288</xdr:row>
          <xdr:rowOff>0</xdr:rowOff>
        </xdr:to>
        <xdr:sp macro="" textlink="">
          <xdr:nvSpPr>
            <xdr:cNvPr id="15409" name="OptionButton41" hidden="1">
              <a:extLst>
                <a:ext uri="{63B3BB69-23CF-44E3-9099-C40C66FF867C}">
                  <a14:compatExt spid="_x0000_s15409"/>
                </a:ext>
                <a:ext uri="{FF2B5EF4-FFF2-40B4-BE49-F238E27FC236}">
                  <a16:creationId xmlns:a16="http://schemas.microsoft.com/office/drawing/2014/main" id="{00000000-0008-0000-0A00-00003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288</xdr:row>
          <xdr:rowOff>5443</xdr:rowOff>
        </xdr:from>
        <xdr:to>
          <xdr:col>1</xdr:col>
          <xdr:colOff>277586</xdr:colOff>
          <xdr:row>289</xdr:row>
          <xdr:rowOff>0</xdr:rowOff>
        </xdr:to>
        <xdr:sp macro="" textlink="">
          <xdr:nvSpPr>
            <xdr:cNvPr id="15410" name="OptionButton42" hidden="1">
              <a:extLst>
                <a:ext uri="{63B3BB69-23CF-44E3-9099-C40C66FF867C}">
                  <a14:compatExt spid="_x0000_s15410"/>
                </a:ext>
                <a:ext uri="{FF2B5EF4-FFF2-40B4-BE49-F238E27FC236}">
                  <a16:creationId xmlns:a16="http://schemas.microsoft.com/office/drawing/2014/main" id="{00000000-0008-0000-0A00-00003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289</xdr:row>
          <xdr:rowOff>5443</xdr:rowOff>
        </xdr:from>
        <xdr:to>
          <xdr:col>1</xdr:col>
          <xdr:colOff>277586</xdr:colOff>
          <xdr:row>290</xdr:row>
          <xdr:rowOff>0</xdr:rowOff>
        </xdr:to>
        <xdr:sp macro="" textlink="">
          <xdr:nvSpPr>
            <xdr:cNvPr id="15411" name="OptionButton43" hidden="1">
              <a:extLst>
                <a:ext uri="{63B3BB69-23CF-44E3-9099-C40C66FF867C}">
                  <a14:compatExt spid="_x0000_s15411"/>
                </a:ext>
                <a:ext uri="{FF2B5EF4-FFF2-40B4-BE49-F238E27FC236}">
                  <a16:creationId xmlns:a16="http://schemas.microsoft.com/office/drawing/2014/main" id="{00000000-0008-0000-0A00-00003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290</xdr:row>
          <xdr:rowOff>5443</xdr:rowOff>
        </xdr:from>
        <xdr:to>
          <xdr:col>1</xdr:col>
          <xdr:colOff>277586</xdr:colOff>
          <xdr:row>291</xdr:row>
          <xdr:rowOff>0</xdr:rowOff>
        </xdr:to>
        <xdr:sp macro="" textlink="">
          <xdr:nvSpPr>
            <xdr:cNvPr id="15412" name="OptionButton44" hidden="1">
              <a:extLst>
                <a:ext uri="{63B3BB69-23CF-44E3-9099-C40C66FF867C}">
                  <a14:compatExt spid="_x0000_s15412"/>
                </a:ext>
                <a:ext uri="{FF2B5EF4-FFF2-40B4-BE49-F238E27FC236}">
                  <a16:creationId xmlns:a16="http://schemas.microsoft.com/office/drawing/2014/main" id="{00000000-0008-0000-0A00-00003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314</xdr:row>
          <xdr:rowOff>5443</xdr:rowOff>
        </xdr:from>
        <xdr:to>
          <xdr:col>1</xdr:col>
          <xdr:colOff>277586</xdr:colOff>
          <xdr:row>315</xdr:row>
          <xdr:rowOff>0</xdr:rowOff>
        </xdr:to>
        <xdr:sp macro="" textlink="">
          <xdr:nvSpPr>
            <xdr:cNvPr id="15413" name="OptionButton45" hidden="1">
              <a:extLst>
                <a:ext uri="{63B3BB69-23CF-44E3-9099-C40C66FF867C}">
                  <a14:compatExt spid="_x0000_s15413"/>
                </a:ext>
                <a:ext uri="{FF2B5EF4-FFF2-40B4-BE49-F238E27FC236}">
                  <a16:creationId xmlns:a16="http://schemas.microsoft.com/office/drawing/2014/main" id="{00000000-0008-0000-0A00-00003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315</xdr:row>
          <xdr:rowOff>5443</xdr:rowOff>
        </xdr:from>
        <xdr:to>
          <xdr:col>1</xdr:col>
          <xdr:colOff>277586</xdr:colOff>
          <xdr:row>316</xdr:row>
          <xdr:rowOff>0</xdr:rowOff>
        </xdr:to>
        <xdr:sp macro="" textlink="">
          <xdr:nvSpPr>
            <xdr:cNvPr id="15414" name="OptionButton46" hidden="1">
              <a:extLst>
                <a:ext uri="{63B3BB69-23CF-44E3-9099-C40C66FF867C}">
                  <a14:compatExt spid="_x0000_s15414"/>
                </a:ext>
                <a:ext uri="{FF2B5EF4-FFF2-40B4-BE49-F238E27FC236}">
                  <a16:creationId xmlns:a16="http://schemas.microsoft.com/office/drawing/2014/main" id="{00000000-0008-0000-0A00-00003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316</xdr:row>
          <xdr:rowOff>5443</xdr:rowOff>
        </xdr:from>
        <xdr:to>
          <xdr:col>1</xdr:col>
          <xdr:colOff>277586</xdr:colOff>
          <xdr:row>317</xdr:row>
          <xdr:rowOff>0</xdr:rowOff>
        </xdr:to>
        <xdr:sp macro="" textlink="">
          <xdr:nvSpPr>
            <xdr:cNvPr id="15415" name="OptionButton47" hidden="1">
              <a:extLst>
                <a:ext uri="{63B3BB69-23CF-44E3-9099-C40C66FF867C}">
                  <a14:compatExt spid="_x0000_s15415"/>
                </a:ext>
                <a:ext uri="{FF2B5EF4-FFF2-40B4-BE49-F238E27FC236}">
                  <a16:creationId xmlns:a16="http://schemas.microsoft.com/office/drawing/2014/main" id="{00000000-0008-0000-0A00-00003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317</xdr:row>
          <xdr:rowOff>5443</xdr:rowOff>
        </xdr:from>
        <xdr:to>
          <xdr:col>1</xdr:col>
          <xdr:colOff>277586</xdr:colOff>
          <xdr:row>318</xdr:row>
          <xdr:rowOff>0</xdr:rowOff>
        </xdr:to>
        <xdr:sp macro="" textlink="">
          <xdr:nvSpPr>
            <xdr:cNvPr id="15416" name="OptionButton48" hidden="1">
              <a:extLst>
                <a:ext uri="{63B3BB69-23CF-44E3-9099-C40C66FF867C}">
                  <a14:compatExt spid="_x0000_s15416"/>
                </a:ext>
                <a:ext uri="{FF2B5EF4-FFF2-40B4-BE49-F238E27FC236}">
                  <a16:creationId xmlns:a16="http://schemas.microsoft.com/office/drawing/2014/main" id="{00000000-0008-0000-0A00-00003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341</xdr:row>
          <xdr:rowOff>5443</xdr:rowOff>
        </xdr:from>
        <xdr:to>
          <xdr:col>1</xdr:col>
          <xdr:colOff>277586</xdr:colOff>
          <xdr:row>342</xdr:row>
          <xdr:rowOff>0</xdr:rowOff>
        </xdr:to>
        <xdr:sp macro="" textlink="">
          <xdr:nvSpPr>
            <xdr:cNvPr id="15417" name="OptionButton49" hidden="1">
              <a:extLst>
                <a:ext uri="{63B3BB69-23CF-44E3-9099-C40C66FF867C}">
                  <a14:compatExt spid="_x0000_s15417"/>
                </a:ext>
                <a:ext uri="{FF2B5EF4-FFF2-40B4-BE49-F238E27FC236}">
                  <a16:creationId xmlns:a16="http://schemas.microsoft.com/office/drawing/2014/main" id="{00000000-0008-0000-0A00-00003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342</xdr:row>
          <xdr:rowOff>5443</xdr:rowOff>
        </xdr:from>
        <xdr:to>
          <xdr:col>1</xdr:col>
          <xdr:colOff>277586</xdr:colOff>
          <xdr:row>343</xdr:row>
          <xdr:rowOff>0</xdr:rowOff>
        </xdr:to>
        <xdr:sp macro="" textlink="">
          <xdr:nvSpPr>
            <xdr:cNvPr id="15418" name="OptionButton50" hidden="1">
              <a:extLst>
                <a:ext uri="{63B3BB69-23CF-44E3-9099-C40C66FF867C}">
                  <a14:compatExt spid="_x0000_s15418"/>
                </a:ext>
                <a:ext uri="{FF2B5EF4-FFF2-40B4-BE49-F238E27FC236}">
                  <a16:creationId xmlns:a16="http://schemas.microsoft.com/office/drawing/2014/main" id="{00000000-0008-0000-0A00-00003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343</xdr:row>
          <xdr:rowOff>5443</xdr:rowOff>
        </xdr:from>
        <xdr:to>
          <xdr:col>1</xdr:col>
          <xdr:colOff>277586</xdr:colOff>
          <xdr:row>344</xdr:row>
          <xdr:rowOff>0</xdr:rowOff>
        </xdr:to>
        <xdr:sp macro="" textlink="">
          <xdr:nvSpPr>
            <xdr:cNvPr id="15419" name="OptionButton51" hidden="1">
              <a:extLst>
                <a:ext uri="{63B3BB69-23CF-44E3-9099-C40C66FF867C}">
                  <a14:compatExt spid="_x0000_s15419"/>
                </a:ext>
                <a:ext uri="{FF2B5EF4-FFF2-40B4-BE49-F238E27FC236}">
                  <a16:creationId xmlns:a16="http://schemas.microsoft.com/office/drawing/2014/main" id="{00000000-0008-0000-0A00-00003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344</xdr:row>
          <xdr:rowOff>5443</xdr:rowOff>
        </xdr:from>
        <xdr:to>
          <xdr:col>1</xdr:col>
          <xdr:colOff>277586</xdr:colOff>
          <xdr:row>345</xdr:row>
          <xdr:rowOff>0</xdr:rowOff>
        </xdr:to>
        <xdr:sp macro="" textlink="">
          <xdr:nvSpPr>
            <xdr:cNvPr id="15420" name="OptionButton52" hidden="1">
              <a:extLst>
                <a:ext uri="{63B3BB69-23CF-44E3-9099-C40C66FF867C}">
                  <a14:compatExt spid="_x0000_s15420"/>
                </a:ext>
                <a:ext uri="{FF2B5EF4-FFF2-40B4-BE49-F238E27FC236}">
                  <a16:creationId xmlns:a16="http://schemas.microsoft.com/office/drawing/2014/main" id="{00000000-0008-0000-0A00-00003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369</xdr:row>
          <xdr:rowOff>5443</xdr:rowOff>
        </xdr:from>
        <xdr:to>
          <xdr:col>1</xdr:col>
          <xdr:colOff>277586</xdr:colOff>
          <xdr:row>370</xdr:row>
          <xdr:rowOff>0</xdr:rowOff>
        </xdr:to>
        <xdr:sp macro="" textlink="">
          <xdr:nvSpPr>
            <xdr:cNvPr id="15421" name="OptionButton53" hidden="1">
              <a:extLst>
                <a:ext uri="{63B3BB69-23CF-44E3-9099-C40C66FF867C}">
                  <a14:compatExt spid="_x0000_s15421"/>
                </a:ext>
                <a:ext uri="{FF2B5EF4-FFF2-40B4-BE49-F238E27FC236}">
                  <a16:creationId xmlns:a16="http://schemas.microsoft.com/office/drawing/2014/main" id="{00000000-0008-0000-0A00-00003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370</xdr:row>
          <xdr:rowOff>5443</xdr:rowOff>
        </xdr:from>
        <xdr:to>
          <xdr:col>1</xdr:col>
          <xdr:colOff>277586</xdr:colOff>
          <xdr:row>371</xdr:row>
          <xdr:rowOff>0</xdr:rowOff>
        </xdr:to>
        <xdr:sp macro="" textlink="">
          <xdr:nvSpPr>
            <xdr:cNvPr id="15422" name="OptionButton54" hidden="1">
              <a:extLst>
                <a:ext uri="{63B3BB69-23CF-44E3-9099-C40C66FF867C}">
                  <a14:compatExt spid="_x0000_s15422"/>
                </a:ext>
                <a:ext uri="{FF2B5EF4-FFF2-40B4-BE49-F238E27FC236}">
                  <a16:creationId xmlns:a16="http://schemas.microsoft.com/office/drawing/2014/main" id="{00000000-0008-0000-0A00-00003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371</xdr:row>
          <xdr:rowOff>5443</xdr:rowOff>
        </xdr:from>
        <xdr:to>
          <xdr:col>1</xdr:col>
          <xdr:colOff>277586</xdr:colOff>
          <xdr:row>372</xdr:row>
          <xdr:rowOff>0</xdr:rowOff>
        </xdr:to>
        <xdr:sp macro="" textlink="">
          <xdr:nvSpPr>
            <xdr:cNvPr id="15423" name="OptionButton55" hidden="1">
              <a:extLst>
                <a:ext uri="{63B3BB69-23CF-44E3-9099-C40C66FF867C}">
                  <a14:compatExt spid="_x0000_s15423"/>
                </a:ext>
                <a:ext uri="{FF2B5EF4-FFF2-40B4-BE49-F238E27FC236}">
                  <a16:creationId xmlns:a16="http://schemas.microsoft.com/office/drawing/2014/main" id="{00000000-0008-0000-0A00-00003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372</xdr:row>
          <xdr:rowOff>5443</xdr:rowOff>
        </xdr:from>
        <xdr:to>
          <xdr:col>1</xdr:col>
          <xdr:colOff>277586</xdr:colOff>
          <xdr:row>373</xdr:row>
          <xdr:rowOff>0</xdr:rowOff>
        </xdr:to>
        <xdr:sp macro="" textlink="">
          <xdr:nvSpPr>
            <xdr:cNvPr id="15424" name="OptionButton56" hidden="1">
              <a:extLst>
                <a:ext uri="{63B3BB69-23CF-44E3-9099-C40C66FF867C}">
                  <a14:compatExt spid="_x0000_s15424"/>
                </a:ext>
                <a:ext uri="{FF2B5EF4-FFF2-40B4-BE49-F238E27FC236}">
                  <a16:creationId xmlns:a16="http://schemas.microsoft.com/office/drawing/2014/main" id="{00000000-0008-0000-0A00-00004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10887</xdr:colOff>
      <xdr:row>13</xdr:row>
      <xdr:rowOff>21773</xdr:rowOff>
    </xdr:from>
    <xdr:to>
      <xdr:col>8</xdr:col>
      <xdr:colOff>70887</xdr:colOff>
      <xdr:row>22</xdr:row>
      <xdr:rowOff>174171</xdr:rowOff>
    </xdr:to>
    <xdr:sp macro="" textlink="">
      <xdr:nvSpPr>
        <xdr:cNvPr id="2" name="Rectangle : coins arrondis 1">
          <a:extLst>
            <a:ext uri="{FF2B5EF4-FFF2-40B4-BE49-F238E27FC236}">
              <a16:creationId xmlns:a16="http://schemas.microsoft.com/office/drawing/2014/main" id="{00000000-0008-0000-0B00-000002000000}"/>
            </a:ext>
          </a:extLst>
        </xdr:cNvPr>
        <xdr:cNvSpPr/>
      </xdr:nvSpPr>
      <xdr:spPr>
        <a:xfrm>
          <a:off x="10887"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1</xdr:col>
          <xdr:colOff>97971</xdr:colOff>
          <xdr:row>38</xdr:row>
          <xdr:rowOff>0</xdr:rowOff>
        </xdr:from>
        <xdr:to>
          <xdr:col>2</xdr:col>
          <xdr:colOff>0</xdr:colOff>
          <xdr:row>38</xdr:row>
          <xdr:rowOff>185057</xdr:rowOff>
        </xdr:to>
        <xdr:sp macro="" textlink="">
          <xdr:nvSpPr>
            <xdr:cNvPr id="13315" name="OptionButton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39</xdr:row>
          <xdr:rowOff>0</xdr:rowOff>
        </xdr:from>
        <xdr:to>
          <xdr:col>2</xdr:col>
          <xdr:colOff>0</xdr:colOff>
          <xdr:row>39</xdr:row>
          <xdr:rowOff>185057</xdr:rowOff>
        </xdr:to>
        <xdr:sp macro="" textlink="">
          <xdr:nvSpPr>
            <xdr:cNvPr id="13316" name="OptionButton1"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40</xdr:row>
          <xdr:rowOff>0</xdr:rowOff>
        </xdr:from>
        <xdr:to>
          <xdr:col>2</xdr:col>
          <xdr:colOff>0</xdr:colOff>
          <xdr:row>40</xdr:row>
          <xdr:rowOff>185057</xdr:rowOff>
        </xdr:to>
        <xdr:sp macro="" textlink="">
          <xdr:nvSpPr>
            <xdr:cNvPr id="13317" name="OptionButton2"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41</xdr:row>
          <xdr:rowOff>0</xdr:rowOff>
        </xdr:from>
        <xdr:to>
          <xdr:col>2</xdr:col>
          <xdr:colOff>0</xdr:colOff>
          <xdr:row>41</xdr:row>
          <xdr:rowOff>185057</xdr:rowOff>
        </xdr:to>
        <xdr:sp macro="" textlink="">
          <xdr:nvSpPr>
            <xdr:cNvPr id="13318" name="OptionButton4"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70</xdr:row>
          <xdr:rowOff>0</xdr:rowOff>
        </xdr:from>
        <xdr:to>
          <xdr:col>2</xdr:col>
          <xdr:colOff>0</xdr:colOff>
          <xdr:row>70</xdr:row>
          <xdr:rowOff>185057</xdr:rowOff>
        </xdr:to>
        <xdr:sp macro="" textlink="">
          <xdr:nvSpPr>
            <xdr:cNvPr id="13319" name="OptionButton5"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98</xdr:row>
          <xdr:rowOff>0</xdr:rowOff>
        </xdr:from>
        <xdr:to>
          <xdr:col>2</xdr:col>
          <xdr:colOff>0</xdr:colOff>
          <xdr:row>98</xdr:row>
          <xdr:rowOff>185057</xdr:rowOff>
        </xdr:to>
        <xdr:sp macro="" textlink="">
          <xdr:nvSpPr>
            <xdr:cNvPr id="13320" name="OptionButton6"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120</xdr:row>
          <xdr:rowOff>0</xdr:rowOff>
        </xdr:from>
        <xdr:to>
          <xdr:col>2</xdr:col>
          <xdr:colOff>0</xdr:colOff>
          <xdr:row>120</xdr:row>
          <xdr:rowOff>185057</xdr:rowOff>
        </xdr:to>
        <xdr:sp macro="" textlink="">
          <xdr:nvSpPr>
            <xdr:cNvPr id="13321" name="OptionButton7"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71</xdr:row>
          <xdr:rowOff>0</xdr:rowOff>
        </xdr:from>
        <xdr:to>
          <xdr:col>2</xdr:col>
          <xdr:colOff>0</xdr:colOff>
          <xdr:row>71</xdr:row>
          <xdr:rowOff>185057</xdr:rowOff>
        </xdr:to>
        <xdr:sp macro="" textlink="">
          <xdr:nvSpPr>
            <xdr:cNvPr id="13323" name="OptionButton8"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72</xdr:row>
          <xdr:rowOff>0</xdr:rowOff>
        </xdr:from>
        <xdr:to>
          <xdr:col>2</xdr:col>
          <xdr:colOff>0</xdr:colOff>
          <xdr:row>72</xdr:row>
          <xdr:rowOff>185057</xdr:rowOff>
        </xdr:to>
        <xdr:sp macro="" textlink="">
          <xdr:nvSpPr>
            <xdr:cNvPr id="13324" name="OptionButton9"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73</xdr:row>
          <xdr:rowOff>0</xdr:rowOff>
        </xdr:from>
        <xdr:to>
          <xdr:col>2</xdr:col>
          <xdr:colOff>0</xdr:colOff>
          <xdr:row>73</xdr:row>
          <xdr:rowOff>185057</xdr:rowOff>
        </xdr:to>
        <xdr:sp macro="" textlink="">
          <xdr:nvSpPr>
            <xdr:cNvPr id="13325" name="OptionButton10"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99</xdr:row>
          <xdr:rowOff>0</xdr:rowOff>
        </xdr:from>
        <xdr:to>
          <xdr:col>2</xdr:col>
          <xdr:colOff>0</xdr:colOff>
          <xdr:row>99</xdr:row>
          <xdr:rowOff>185057</xdr:rowOff>
        </xdr:to>
        <xdr:sp macro="" textlink="">
          <xdr:nvSpPr>
            <xdr:cNvPr id="13326" name="OptionButton11"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100</xdr:row>
          <xdr:rowOff>0</xdr:rowOff>
        </xdr:from>
        <xdr:to>
          <xdr:col>2</xdr:col>
          <xdr:colOff>0</xdr:colOff>
          <xdr:row>100</xdr:row>
          <xdr:rowOff>185057</xdr:rowOff>
        </xdr:to>
        <xdr:sp macro="" textlink="">
          <xdr:nvSpPr>
            <xdr:cNvPr id="13327" name="OptionButton12"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101</xdr:row>
          <xdr:rowOff>0</xdr:rowOff>
        </xdr:from>
        <xdr:to>
          <xdr:col>2</xdr:col>
          <xdr:colOff>0</xdr:colOff>
          <xdr:row>101</xdr:row>
          <xdr:rowOff>185057</xdr:rowOff>
        </xdr:to>
        <xdr:sp macro="" textlink="">
          <xdr:nvSpPr>
            <xdr:cNvPr id="13328" name="OptionButton13"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121</xdr:row>
          <xdr:rowOff>0</xdr:rowOff>
        </xdr:from>
        <xdr:to>
          <xdr:col>2</xdr:col>
          <xdr:colOff>0</xdr:colOff>
          <xdr:row>121</xdr:row>
          <xdr:rowOff>185057</xdr:rowOff>
        </xdr:to>
        <xdr:sp macro="" textlink="">
          <xdr:nvSpPr>
            <xdr:cNvPr id="13329" name="OptionButton14"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122</xdr:row>
          <xdr:rowOff>0</xdr:rowOff>
        </xdr:from>
        <xdr:to>
          <xdr:col>2</xdr:col>
          <xdr:colOff>0</xdr:colOff>
          <xdr:row>122</xdr:row>
          <xdr:rowOff>185057</xdr:rowOff>
        </xdr:to>
        <xdr:sp macro="" textlink="">
          <xdr:nvSpPr>
            <xdr:cNvPr id="13330" name="OptionButton15"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123</xdr:row>
          <xdr:rowOff>0</xdr:rowOff>
        </xdr:from>
        <xdr:to>
          <xdr:col>2</xdr:col>
          <xdr:colOff>0</xdr:colOff>
          <xdr:row>123</xdr:row>
          <xdr:rowOff>185057</xdr:rowOff>
        </xdr:to>
        <xdr:sp macro="" textlink="">
          <xdr:nvSpPr>
            <xdr:cNvPr id="13331" name="OptionButton16"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5</xdr:col>
      <xdr:colOff>435429</xdr:colOff>
      <xdr:row>17</xdr:row>
      <xdr:rowOff>54428</xdr:rowOff>
    </xdr:from>
    <xdr:to>
      <xdr:col>7</xdr:col>
      <xdr:colOff>685800</xdr:colOff>
      <xdr:row>22</xdr:row>
      <xdr:rowOff>157839</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108851</xdr:colOff>
      <xdr:row>17</xdr:row>
      <xdr:rowOff>178124</xdr:rowOff>
    </xdr:from>
    <xdr:to>
      <xdr:col>3</xdr:col>
      <xdr:colOff>89021</xdr:colOff>
      <xdr:row>21</xdr:row>
      <xdr:rowOff>11032</xdr:rowOff>
    </xdr:to>
    <xdr:grpSp>
      <xdr:nvGrpSpPr>
        <xdr:cNvPr id="15" name="Groupe 14">
          <a:extLst>
            <a:ext uri="{FF2B5EF4-FFF2-40B4-BE49-F238E27FC236}">
              <a16:creationId xmlns:a16="http://schemas.microsoft.com/office/drawing/2014/main" id="{00000000-0008-0000-0C00-00000F000000}"/>
            </a:ext>
          </a:extLst>
        </xdr:cNvPr>
        <xdr:cNvGrpSpPr/>
      </xdr:nvGrpSpPr>
      <xdr:grpSpPr>
        <a:xfrm>
          <a:off x="390890" y="2850072"/>
          <a:ext cx="1044001" cy="565220"/>
          <a:chOff x="3227613" y="1313159"/>
          <a:chExt cx="1045151" cy="561814"/>
        </a:xfrm>
      </xdr:grpSpPr>
      <xdr:sp macro="" textlink="">
        <xdr:nvSpPr>
          <xdr:cNvPr id="16" name="ZoneTexte 15">
            <a:extLst>
              <a:ext uri="{FF2B5EF4-FFF2-40B4-BE49-F238E27FC236}">
                <a16:creationId xmlns:a16="http://schemas.microsoft.com/office/drawing/2014/main" id="{00000000-0008-0000-0C00-000010000000}"/>
              </a:ext>
            </a:extLst>
          </xdr:cNvPr>
          <xdr:cNvSpPr txBox="1"/>
        </xdr:nvSpPr>
        <xdr:spPr>
          <a:xfrm>
            <a:off x="3227614" y="1455570"/>
            <a:ext cx="1045150" cy="280046"/>
          </a:xfrm>
          <a:prstGeom prst="rect">
            <a:avLst/>
          </a:prstGeom>
          <a:solidFill>
            <a:srgbClr val="E2EFDA"/>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Plutôt non / Parfois</a:t>
            </a:r>
          </a:p>
        </xdr:txBody>
      </xdr:sp>
      <xdr:sp macro="" textlink="">
        <xdr:nvSpPr>
          <xdr:cNvPr id="17" name="ZoneTexte 16">
            <a:extLst>
              <a:ext uri="{FF2B5EF4-FFF2-40B4-BE49-F238E27FC236}">
                <a16:creationId xmlns:a16="http://schemas.microsoft.com/office/drawing/2014/main" id="{00000000-0008-0000-0C00-000011000000}"/>
              </a:ext>
            </a:extLst>
          </xdr:cNvPr>
          <xdr:cNvSpPr txBox="1"/>
        </xdr:nvSpPr>
        <xdr:spPr>
          <a:xfrm>
            <a:off x="3227614" y="1313159"/>
            <a:ext cx="1045150" cy="140872"/>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Jamais / Non</a:t>
            </a:r>
          </a:p>
        </xdr:txBody>
      </xdr:sp>
      <xdr:sp macro="" textlink="">
        <xdr:nvSpPr>
          <xdr:cNvPr id="18" name="ZoneTexte 17">
            <a:extLst>
              <a:ext uri="{FF2B5EF4-FFF2-40B4-BE49-F238E27FC236}">
                <a16:creationId xmlns:a16="http://schemas.microsoft.com/office/drawing/2014/main" id="{00000000-0008-0000-0C00-000012000000}"/>
              </a:ext>
            </a:extLst>
          </xdr:cNvPr>
          <xdr:cNvSpPr txBox="1"/>
        </xdr:nvSpPr>
        <xdr:spPr>
          <a:xfrm>
            <a:off x="3227613" y="1734950"/>
            <a:ext cx="1045150" cy="140023"/>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bg1"/>
                </a:solidFill>
              </a:rPr>
              <a:t>Toujours / Oui</a:t>
            </a:r>
          </a:p>
        </xdr:txBody>
      </xdr:sp>
      <xdr:sp macro="" textlink="">
        <xdr:nvSpPr>
          <xdr:cNvPr id="19" name="ZoneTexte 18">
            <a:extLst>
              <a:ext uri="{FF2B5EF4-FFF2-40B4-BE49-F238E27FC236}">
                <a16:creationId xmlns:a16="http://schemas.microsoft.com/office/drawing/2014/main" id="{00000000-0008-0000-0C00-000013000000}"/>
              </a:ext>
            </a:extLst>
          </xdr:cNvPr>
          <xdr:cNvSpPr txBox="1"/>
        </xdr:nvSpPr>
        <xdr:spPr>
          <a:xfrm>
            <a:off x="3227614" y="1597976"/>
            <a:ext cx="1045150" cy="14002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tx1"/>
                </a:solidFill>
                <a:effectLst/>
                <a:latin typeface="+mn-lt"/>
                <a:ea typeface="+mn-ea"/>
                <a:cs typeface="+mn-cs"/>
              </a:rPr>
              <a:t>Plutôt oui / Souvent</a:t>
            </a:r>
          </a:p>
        </xdr:txBody>
      </xdr:sp>
    </xdr:grpSp>
    <xdr:clientData/>
  </xdr:twoCellAnchor>
  <xdr:twoCellAnchor>
    <xdr:from>
      <xdr:col>5</xdr:col>
      <xdr:colOff>301832</xdr:colOff>
      <xdr:row>16</xdr:row>
      <xdr:rowOff>79169</xdr:rowOff>
    </xdr:from>
    <xdr:to>
      <xdr:col>7</xdr:col>
      <xdr:colOff>552203</xdr:colOff>
      <xdr:row>22</xdr:row>
      <xdr:rowOff>118255</xdr:rowOff>
    </xdr:to>
    <xdr:graphicFrame macro="">
      <xdr:nvGraphicFramePr>
        <xdr:cNvPr id="21" name="Graphique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29</xdr:row>
          <xdr:rowOff>5443</xdr:rowOff>
        </xdr:from>
        <xdr:to>
          <xdr:col>2</xdr:col>
          <xdr:colOff>0</xdr:colOff>
          <xdr:row>30</xdr:row>
          <xdr:rowOff>0</xdr:rowOff>
        </xdr:to>
        <xdr:sp macro="" textlink="">
          <xdr:nvSpPr>
            <xdr:cNvPr id="45057" name="OptionButton1" hidden="1">
              <a:extLst>
                <a:ext uri="{63B3BB69-23CF-44E3-9099-C40C66FF867C}">
                  <a14:compatExt spid="_x0000_s45057"/>
                </a:ext>
                <a:ext uri="{FF2B5EF4-FFF2-40B4-BE49-F238E27FC236}">
                  <a16:creationId xmlns:a16="http://schemas.microsoft.com/office/drawing/2014/main" id="{00000000-0008-0000-0E00-000001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30</xdr:row>
          <xdr:rowOff>5443</xdr:rowOff>
        </xdr:from>
        <xdr:to>
          <xdr:col>2</xdr:col>
          <xdr:colOff>0</xdr:colOff>
          <xdr:row>31</xdr:row>
          <xdr:rowOff>0</xdr:rowOff>
        </xdr:to>
        <xdr:sp macro="" textlink="">
          <xdr:nvSpPr>
            <xdr:cNvPr id="45058" name="OptionButton2" hidden="1">
              <a:extLst>
                <a:ext uri="{63B3BB69-23CF-44E3-9099-C40C66FF867C}">
                  <a14:compatExt spid="_x0000_s45058"/>
                </a:ext>
                <a:ext uri="{FF2B5EF4-FFF2-40B4-BE49-F238E27FC236}">
                  <a16:creationId xmlns:a16="http://schemas.microsoft.com/office/drawing/2014/main" id="{00000000-0008-0000-0E00-000002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45059" name="OptionButton3" hidden="1">
              <a:extLst>
                <a:ext uri="{63B3BB69-23CF-44E3-9099-C40C66FF867C}">
                  <a14:compatExt spid="_x0000_s45059"/>
                </a:ext>
                <a:ext uri="{FF2B5EF4-FFF2-40B4-BE49-F238E27FC236}">
                  <a16:creationId xmlns:a16="http://schemas.microsoft.com/office/drawing/2014/main" id="{00000000-0008-0000-0E00-000003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45060" name="OptionButton4" hidden="1">
              <a:extLst>
                <a:ext uri="{63B3BB69-23CF-44E3-9099-C40C66FF867C}">
                  <a14:compatExt spid="_x0000_s45060"/>
                </a:ext>
                <a:ext uri="{FF2B5EF4-FFF2-40B4-BE49-F238E27FC236}">
                  <a16:creationId xmlns:a16="http://schemas.microsoft.com/office/drawing/2014/main" id="{00000000-0008-0000-0E00-000004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48</xdr:row>
          <xdr:rowOff>5443</xdr:rowOff>
        </xdr:from>
        <xdr:to>
          <xdr:col>2</xdr:col>
          <xdr:colOff>0</xdr:colOff>
          <xdr:row>49</xdr:row>
          <xdr:rowOff>0</xdr:rowOff>
        </xdr:to>
        <xdr:sp macro="" textlink="">
          <xdr:nvSpPr>
            <xdr:cNvPr id="45061" name="OptionButton5" hidden="1">
              <a:extLst>
                <a:ext uri="{63B3BB69-23CF-44E3-9099-C40C66FF867C}">
                  <a14:compatExt spid="_x0000_s45061"/>
                </a:ext>
                <a:ext uri="{FF2B5EF4-FFF2-40B4-BE49-F238E27FC236}">
                  <a16:creationId xmlns:a16="http://schemas.microsoft.com/office/drawing/2014/main" id="{00000000-0008-0000-0E00-000005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49</xdr:row>
          <xdr:rowOff>5443</xdr:rowOff>
        </xdr:from>
        <xdr:to>
          <xdr:col>2</xdr:col>
          <xdr:colOff>0</xdr:colOff>
          <xdr:row>50</xdr:row>
          <xdr:rowOff>0</xdr:rowOff>
        </xdr:to>
        <xdr:sp macro="" textlink="">
          <xdr:nvSpPr>
            <xdr:cNvPr id="45062" name="OptionButton6" hidden="1">
              <a:extLst>
                <a:ext uri="{63B3BB69-23CF-44E3-9099-C40C66FF867C}">
                  <a14:compatExt spid="_x0000_s45062"/>
                </a:ext>
                <a:ext uri="{FF2B5EF4-FFF2-40B4-BE49-F238E27FC236}">
                  <a16:creationId xmlns:a16="http://schemas.microsoft.com/office/drawing/2014/main" id="{00000000-0008-0000-0E00-000006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50</xdr:row>
          <xdr:rowOff>5443</xdr:rowOff>
        </xdr:from>
        <xdr:to>
          <xdr:col>2</xdr:col>
          <xdr:colOff>0</xdr:colOff>
          <xdr:row>51</xdr:row>
          <xdr:rowOff>0</xdr:rowOff>
        </xdr:to>
        <xdr:sp macro="" textlink="">
          <xdr:nvSpPr>
            <xdr:cNvPr id="45063" name="OptionButton7" hidden="1">
              <a:extLst>
                <a:ext uri="{63B3BB69-23CF-44E3-9099-C40C66FF867C}">
                  <a14:compatExt spid="_x0000_s45063"/>
                </a:ext>
                <a:ext uri="{FF2B5EF4-FFF2-40B4-BE49-F238E27FC236}">
                  <a16:creationId xmlns:a16="http://schemas.microsoft.com/office/drawing/2014/main" id="{00000000-0008-0000-0E00-000007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5443</xdr:rowOff>
        </xdr:from>
        <xdr:to>
          <xdr:col>2</xdr:col>
          <xdr:colOff>0</xdr:colOff>
          <xdr:row>52</xdr:row>
          <xdr:rowOff>0</xdr:rowOff>
        </xdr:to>
        <xdr:sp macro="" textlink="">
          <xdr:nvSpPr>
            <xdr:cNvPr id="45064" name="OptionButton8" hidden="1">
              <a:extLst>
                <a:ext uri="{63B3BB69-23CF-44E3-9099-C40C66FF867C}">
                  <a14:compatExt spid="_x0000_s45064"/>
                </a:ext>
                <a:ext uri="{FF2B5EF4-FFF2-40B4-BE49-F238E27FC236}">
                  <a16:creationId xmlns:a16="http://schemas.microsoft.com/office/drawing/2014/main" id="{00000000-0008-0000-0E00-000008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68</xdr:row>
          <xdr:rowOff>5443</xdr:rowOff>
        </xdr:from>
        <xdr:to>
          <xdr:col>2</xdr:col>
          <xdr:colOff>0</xdr:colOff>
          <xdr:row>69</xdr:row>
          <xdr:rowOff>0</xdr:rowOff>
        </xdr:to>
        <xdr:sp macro="" textlink="">
          <xdr:nvSpPr>
            <xdr:cNvPr id="45065" name="OptionButton9" hidden="1">
              <a:extLst>
                <a:ext uri="{63B3BB69-23CF-44E3-9099-C40C66FF867C}">
                  <a14:compatExt spid="_x0000_s45065"/>
                </a:ext>
                <a:ext uri="{FF2B5EF4-FFF2-40B4-BE49-F238E27FC236}">
                  <a16:creationId xmlns:a16="http://schemas.microsoft.com/office/drawing/2014/main" id="{00000000-0008-0000-0E00-000009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69</xdr:row>
          <xdr:rowOff>5443</xdr:rowOff>
        </xdr:from>
        <xdr:to>
          <xdr:col>2</xdr:col>
          <xdr:colOff>0</xdr:colOff>
          <xdr:row>70</xdr:row>
          <xdr:rowOff>0</xdr:rowOff>
        </xdr:to>
        <xdr:sp macro="" textlink="">
          <xdr:nvSpPr>
            <xdr:cNvPr id="45066" name="OptionButton10" hidden="1">
              <a:extLst>
                <a:ext uri="{63B3BB69-23CF-44E3-9099-C40C66FF867C}">
                  <a14:compatExt spid="_x0000_s45066"/>
                </a:ext>
                <a:ext uri="{FF2B5EF4-FFF2-40B4-BE49-F238E27FC236}">
                  <a16:creationId xmlns:a16="http://schemas.microsoft.com/office/drawing/2014/main" id="{00000000-0008-0000-0E00-00000A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70</xdr:row>
          <xdr:rowOff>5443</xdr:rowOff>
        </xdr:from>
        <xdr:to>
          <xdr:col>2</xdr:col>
          <xdr:colOff>0</xdr:colOff>
          <xdr:row>71</xdr:row>
          <xdr:rowOff>0</xdr:rowOff>
        </xdr:to>
        <xdr:sp macro="" textlink="">
          <xdr:nvSpPr>
            <xdr:cNvPr id="45067" name="OptionButton11" hidden="1">
              <a:extLst>
                <a:ext uri="{63B3BB69-23CF-44E3-9099-C40C66FF867C}">
                  <a14:compatExt spid="_x0000_s45067"/>
                </a:ext>
                <a:ext uri="{FF2B5EF4-FFF2-40B4-BE49-F238E27FC236}">
                  <a16:creationId xmlns:a16="http://schemas.microsoft.com/office/drawing/2014/main" id="{00000000-0008-0000-0E00-00000B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71</xdr:row>
          <xdr:rowOff>5443</xdr:rowOff>
        </xdr:from>
        <xdr:to>
          <xdr:col>2</xdr:col>
          <xdr:colOff>0</xdr:colOff>
          <xdr:row>72</xdr:row>
          <xdr:rowOff>0</xdr:rowOff>
        </xdr:to>
        <xdr:sp macro="" textlink="">
          <xdr:nvSpPr>
            <xdr:cNvPr id="45068" name="OptionButton12" hidden="1">
              <a:extLst>
                <a:ext uri="{63B3BB69-23CF-44E3-9099-C40C66FF867C}">
                  <a14:compatExt spid="_x0000_s45068"/>
                </a:ext>
                <a:ext uri="{FF2B5EF4-FFF2-40B4-BE49-F238E27FC236}">
                  <a16:creationId xmlns:a16="http://schemas.microsoft.com/office/drawing/2014/main" id="{00000000-0008-0000-0E00-00000C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14</xdr:row>
      <xdr:rowOff>21773</xdr:rowOff>
    </xdr:from>
    <xdr:to>
      <xdr:col>8</xdr:col>
      <xdr:colOff>70886</xdr:colOff>
      <xdr:row>23</xdr:row>
      <xdr:rowOff>174171</xdr:rowOff>
    </xdr:to>
    <xdr:sp macro="" textlink="">
      <xdr:nvSpPr>
        <xdr:cNvPr id="2" name="Rectangle : coins arrondis 1">
          <a:extLst>
            <a:ext uri="{FF2B5EF4-FFF2-40B4-BE49-F238E27FC236}">
              <a16:creationId xmlns:a16="http://schemas.microsoft.com/office/drawing/2014/main" id="{00000000-0008-0000-0E00-000002000000}"/>
            </a:ext>
          </a:extLst>
        </xdr:cNvPr>
        <xdr:cNvSpPr/>
      </xdr:nvSpPr>
      <xdr:spPr>
        <a:xfrm>
          <a:off x="293915" y="2465616"/>
          <a:ext cx="6156000" cy="1926769"/>
        </a:xfrm>
        <a:prstGeom prst="roundRect">
          <a:avLst/>
        </a:prstGeom>
        <a:noFill/>
        <a:ln w="28575">
          <a:solidFill>
            <a:srgbClr val="8957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18</xdr:row>
      <xdr:rowOff>54428</xdr:rowOff>
    </xdr:from>
    <xdr:to>
      <xdr:col>7</xdr:col>
      <xdr:colOff>685800</xdr:colOff>
      <xdr:row>23</xdr:row>
      <xdr:rowOff>157839</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97971</xdr:colOff>
          <xdr:row>88</xdr:row>
          <xdr:rowOff>5443</xdr:rowOff>
        </xdr:from>
        <xdr:to>
          <xdr:col>2</xdr:col>
          <xdr:colOff>0</xdr:colOff>
          <xdr:row>89</xdr:row>
          <xdr:rowOff>0</xdr:rowOff>
        </xdr:to>
        <xdr:sp macro="" textlink="">
          <xdr:nvSpPr>
            <xdr:cNvPr id="45069" name="OptionButton13" hidden="1">
              <a:extLst>
                <a:ext uri="{63B3BB69-23CF-44E3-9099-C40C66FF867C}">
                  <a14:compatExt spid="_x0000_s45069"/>
                </a:ext>
                <a:ext uri="{FF2B5EF4-FFF2-40B4-BE49-F238E27FC236}">
                  <a16:creationId xmlns:a16="http://schemas.microsoft.com/office/drawing/2014/main" id="{00000000-0008-0000-0E00-00000D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89</xdr:row>
          <xdr:rowOff>5443</xdr:rowOff>
        </xdr:from>
        <xdr:to>
          <xdr:col>2</xdr:col>
          <xdr:colOff>0</xdr:colOff>
          <xdr:row>90</xdr:row>
          <xdr:rowOff>0</xdr:rowOff>
        </xdr:to>
        <xdr:sp macro="" textlink="">
          <xdr:nvSpPr>
            <xdr:cNvPr id="45070" name="OptionButton14" hidden="1">
              <a:extLst>
                <a:ext uri="{63B3BB69-23CF-44E3-9099-C40C66FF867C}">
                  <a14:compatExt spid="_x0000_s45070"/>
                </a:ext>
                <a:ext uri="{FF2B5EF4-FFF2-40B4-BE49-F238E27FC236}">
                  <a16:creationId xmlns:a16="http://schemas.microsoft.com/office/drawing/2014/main" id="{00000000-0008-0000-0E00-00000E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90</xdr:row>
          <xdr:rowOff>5443</xdr:rowOff>
        </xdr:from>
        <xdr:to>
          <xdr:col>2</xdr:col>
          <xdr:colOff>0</xdr:colOff>
          <xdr:row>91</xdr:row>
          <xdr:rowOff>0</xdr:rowOff>
        </xdr:to>
        <xdr:sp macro="" textlink="">
          <xdr:nvSpPr>
            <xdr:cNvPr id="45071" name="OptionButton15" hidden="1">
              <a:extLst>
                <a:ext uri="{63B3BB69-23CF-44E3-9099-C40C66FF867C}">
                  <a14:compatExt spid="_x0000_s45071"/>
                </a:ext>
                <a:ext uri="{FF2B5EF4-FFF2-40B4-BE49-F238E27FC236}">
                  <a16:creationId xmlns:a16="http://schemas.microsoft.com/office/drawing/2014/main" id="{00000000-0008-0000-0E00-00000F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91</xdr:row>
          <xdr:rowOff>5443</xdr:rowOff>
        </xdr:from>
        <xdr:to>
          <xdr:col>2</xdr:col>
          <xdr:colOff>0</xdr:colOff>
          <xdr:row>92</xdr:row>
          <xdr:rowOff>0</xdr:rowOff>
        </xdr:to>
        <xdr:sp macro="" textlink="">
          <xdr:nvSpPr>
            <xdr:cNvPr id="45072" name="OptionButton16" hidden="1">
              <a:extLst>
                <a:ext uri="{63B3BB69-23CF-44E3-9099-C40C66FF867C}">
                  <a14:compatExt spid="_x0000_s45072"/>
                </a:ext>
                <a:ext uri="{FF2B5EF4-FFF2-40B4-BE49-F238E27FC236}">
                  <a16:creationId xmlns:a16="http://schemas.microsoft.com/office/drawing/2014/main" id="{00000000-0008-0000-0E00-000010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31745" name="OptionButton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31746" name="OptionButton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31747" name="OptionButton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34</xdr:row>
          <xdr:rowOff>5443</xdr:rowOff>
        </xdr:from>
        <xdr:to>
          <xdr:col>2</xdr:col>
          <xdr:colOff>0</xdr:colOff>
          <xdr:row>35</xdr:row>
          <xdr:rowOff>0</xdr:rowOff>
        </xdr:to>
        <xdr:sp macro="" textlink="">
          <xdr:nvSpPr>
            <xdr:cNvPr id="31748" name="OptionButton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41</xdr:row>
          <xdr:rowOff>5443</xdr:rowOff>
        </xdr:from>
        <xdr:to>
          <xdr:col>2</xdr:col>
          <xdr:colOff>0</xdr:colOff>
          <xdr:row>42</xdr:row>
          <xdr:rowOff>0</xdr:rowOff>
        </xdr:to>
        <xdr:sp macro="" textlink="">
          <xdr:nvSpPr>
            <xdr:cNvPr id="31749" name="OptionButton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42</xdr:row>
          <xdr:rowOff>5443</xdr:rowOff>
        </xdr:from>
        <xdr:to>
          <xdr:col>2</xdr:col>
          <xdr:colOff>0</xdr:colOff>
          <xdr:row>43</xdr:row>
          <xdr:rowOff>0</xdr:rowOff>
        </xdr:to>
        <xdr:sp macro="" textlink="">
          <xdr:nvSpPr>
            <xdr:cNvPr id="31750" name="OptionButton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43</xdr:row>
          <xdr:rowOff>5443</xdr:rowOff>
        </xdr:from>
        <xdr:to>
          <xdr:col>2</xdr:col>
          <xdr:colOff>0</xdr:colOff>
          <xdr:row>44</xdr:row>
          <xdr:rowOff>0</xdr:rowOff>
        </xdr:to>
        <xdr:sp macro="" textlink="">
          <xdr:nvSpPr>
            <xdr:cNvPr id="31751" name="OptionButton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44</xdr:row>
          <xdr:rowOff>5443</xdr:rowOff>
        </xdr:from>
        <xdr:to>
          <xdr:col>2</xdr:col>
          <xdr:colOff>0</xdr:colOff>
          <xdr:row>45</xdr:row>
          <xdr:rowOff>0</xdr:rowOff>
        </xdr:to>
        <xdr:sp macro="" textlink="">
          <xdr:nvSpPr>
            <xdr:cNvPr id="31752" name="OptionButton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5443</xdr:rowOff>
        </xdr:from>
        <xdr:to>
          <xdr:col>2</xdr:col>
          <xdr:colOff>0</xdr:colOff>
          <xdr:row>52</xdr:row>
          <xdr:rowOff>0</xdr:rowOff>
        </xdr:to>
        <xdr:sp macro="" textlink="">
          <xdr:nvSpPr>
            <xdr:cNvPr id="31753" name="OptionButton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5443</xdr:rowOff>
        </xdr:from>
        <xdr:to>
          <xdr:col>2</xdr:col>
          <xdr:colOff>0</xdr:colOff>
          <xdr:row>53</xdr:row>
          <xdr:rowOff>0</xdr:rowOff>
        </xdr:to>
        <xdr:sp macro="" textlink="">
          <xdr:nvSpPr>
            <xdr:cNvPr id="31754" name="OptionButton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5443</xdr:rowOff>
        </xdr:from>
        <xdr:to>
          <xdr:col>2</xdr:col>
          <xdr:colOff>0</xdr:colOff>
          <xdr:row>54</xdr:row>
          <xdr:rowOff>0</xdr:rowOff>
        </xdr:to>
        <xdr:sp macro="" textlink="">
          <xdr:nvSpPr>
            <xdr:cNvPr id="31755" name="OptionButton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5443</xdr:rowOff>
        </xdr:from>
        <xdr:to>
          <xdr:col>2</xdr:col>
          <xdr:colOff>0</xdr:colOff>
          <xdr:row>55</xdr:row>
          <xdr:rowOff>0</xdr:rowOff>
        </xdr:to>
        <xdr:sp macro="" textlink="">
          <xdr:nvSpPr>
            <xdr:cNvPr id="31756" name="OptionButton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200-000002000000}"/>
            </a:ext>
          </a:extLst>
        </xdr:cNvPr>
        <xdr:cNvSpPr/>
      </xdr:nvSpPr>
      <xdr:spPr>
        <a:xfrm>
          <a:off x="293915" y="1834244"/>
          <a:ext cx="6156000" cy="1926770"/>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5443</xdr:rowOff>
        </xdr:from>
        <xdr:to>
          <xdr:col>2</xdr:col>
          <xdr:colOff>0</xdr:colOff>
          <xdr:row>31</xdr:row>
          <xdr:rowOff>0</xdr:rowOff>
        </xdr:to>
        <xdr:sp macro="" textlink="">
          <xdr:nvSpPr>
            <xdr:cNvPr id="28673" name="OptionButton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28674" name="OptionButton2" hidden="1">
              <a:extLst>
                <a:ext uri="{63B3BB69-23CF-44E3-9099-C40C66FF867C}">
                  <a14:compatExt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28675" name="OptionButton3" hidden="1">
              <a:extLst>
                <a:ext uri="{63B3BB69-23CF-44E3-9099-C40C66FF867C}">
                  <a14:compatExt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28676" name="OptionButton4" hidden="1">
              <a:extLst>
                <a:ext uri="{63B3BB69-23CF-44E3-9099-C40C66FF867C}">
                  <a14:compatExt spid="_x0000_s28676"/>
                </a:ext>
                <a:ext uri="{FF2B5EF4-FFF2-40B4-BE49-F238E27FC236}">
                  <a16:creationId xmlns:a16="http://schemas.microsoft.com/office/drawing/2014/main" id="{00000000-0008-0000-0300-000004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5443</xdr:rowOff>
        </xdr:from>
        <xdr:to>
          <xdr:col>2</xdr:col>
          <xdr:colOff>0</xdr:colOff>
          <xdr:row>55</xdr:row>
          <xdr:rowOff>0</xdr:rowOff>
        </xdr:to>
        <xdr:sp macro="" textlink="">
          <xdr:nvSpPr>
            <xdr:cNvPr id="28677" name="OptionButton5" hidden="1">
              <a:extLst>
                <a:ext uri="{63B3BB69-23CF-44E3-9099-C40C66FF867C}">
                  <a14:compatExt spid="_x0000_s28677"/>
                </a:ext>
                <a:ext uri="{FF2B5EF4-FFF2-40B4-BE49-F238E27FC236}">
                  <a16:creationId xmlns:a16="http://schemas.microsoft.com/office/drawing/2014/main" id="{00000000-0008-0000-0300-000005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55</xdr:row>
          <xdr:rowOff>5443</xdr:rowOff>
        </xdr:from>
        <xdr:to>
          <xdr:col>2</xdr:col>
          <xdr:colOff>0</xdr:colOff>
          <xdr:row>56</xdr:row>
          <xdr:rowOff>0</xdr:rowOff>
        </xdr:to>
        <xdr:sp macro="" textlink="">
          <xdr:nvSpPr>
            <xdr:cNvPr id="28678" name="OptionButton6" hidden="1">
              <a:extLst>
                <a:ext uri="{63B3BB69-23CF-44E3-9099-C40C66FF867C}">
                  <a14:compatExt spid="_x0000_s28678"/>
                </a:ext>
                <a:ext uri="{FF2B5EF4-FFF2-40B4-BE49-F238E27FC236}">
                  <a16:creationId xmlns:a16="http://schemas.microsoft.com/office/drawing/2014/main" id="{00000000-0008-0000-0300-000006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56</xdr:row>
          <xdr:rowOff>5443</xdr:rowOff>
        </xdr:from>
        <xdr:to>
          <xdr:col>2</xdr:col>
          <xdr:colOff>0</xdr:colOff>
          <xdr:row>57</xdr:row>
          <xdr:rowOff>0</xdr:rowOff>
        </xdr:to>
        <xdr:sp macro="" textlink="">
          <xdr:nvSpPr>
            <xdr:cNvPr id="28679" name="OptionButton7" hidden="1">
              <a:extLst>
                <a:ext uri="{63B3BB69-23CF-44E3-9099-C40C66FF867C}">
                  <a14:compatExt spid="_x0000_s28679"/>
                </a:ext>
                <a:ext uri="{FF2B5EF4-FFF2-40B4-BE49-F238E27FC236}">
                  <a16:creationId xmlns:a16="http://schemas.microsoft.com/office/drawing/2014/main" id="{00000000-0008-0000-0300-000007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57</xdr:row>
          <xdr:rowOff>5443</xdr:rowOff>
        </xdr:from>
        <xdr:to>
          <xdr:col>2</xdr:col>
          <xdr:colOff>0</xdr:colOff>
          <xdr:row>58</xdr:row>
          <xdr:rowOff>0</xdr:rowOff>
        </xdr:to>
        <xdr:sp macro="" textlink="">
          <xdr:nvSpPr>
            <xdr:cNvPr id="28680" name="OptionButton8" hidden="1">
              <a:extLst>
                <a:ext uri="{63B3BB69-23CF-44E3-9099-C40C66FF867C}">
                  <a14:compatExt spid="_x0000_s28680"/>
                </a:ext>
                <a:ext uri="{FF2B5EF4-FFF2-40B4-BE49-F238E27FC236}">
                  <a16:creationId xmlns:a16="http://schemas.microsoft.com/office/drawing/2014/main" id="{00000000-0008-0000-0300-000008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74</xdr:row>
          <xdr:rowOff>5443</xdr:rowOff>
        </xdr:from>
        <xdr:to>
          <xdr:col>2</xdr:col>
          <xdr:colOff>0</xdr:colOff>
          <xdr:row>75</xdr:row>
          <xdr:rowOff>0</xdr:rowOff>
        </xdr:to>
        <xdr:sp macro="" textlink="">
          <xdr:nvSpPr>
            <xdr:cNvPr id="28681" name="OptionButton9" hidden="1">
              <a:extLst>
                <a:ext uri="{63B3BB69-23CF-44E3-9099-C40C66FF867C}">
                  <a14:compatExt spid="_x0000_s28681"/>
                </a:ext>
                <a:ext uri="{FF2B5EF4-FFF2-40B4-BE49-F238E27FC236}">
                  <a16:creationId xmlns:a16="http://schemas.microsoft.com/office/drawing/2014/main" id="{00000000-0008-0000-0300-000009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75</xdr:row>
          <xdr:rowOff>5443</xdr:rowOff>
        </xdr:from>
        <xdr:to>
          <xdr:col>2</xdr:col>
          <xdr:colOff>0</xdr:colOff>
          <xdr:row>76</xdr:row>
          <xdr:rowOff>0</xdr:rowOff>
        </xdr:to>
        <xdr:sp macro="" textlink="">
          <xdr:nvSpPr>
            <xdr:cNvPr id="28682" name="OptionButton10" hidden="1">
              <a:extLst>
                <a:ext uri="{63B3BB69-23CF-44E3-9099-C40C66FF867C}">
                  <a14:compatExt spid="_x0000_s28682"/>
                </a:ext>
                <a:ext uri="{FF2B5EF4-FFF2-40B4-BE49-F238E27FC236}">
                  <a16:creationId xmlns:a16="http://schemas.microsoft.com/office/drawing/2014/main" id="{00000000-0008-0000-0300-00000A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76</xdr:row>
          <xdr:rowOff>5443</xdr:rowOff>
        </xdr:from>
        <xdr:to>
          <xdr:col>2</xdr:col>
          <xdr:colOff>0</xdr:colOff>
          <xdr:row>77</xdr:row>
          <xdr:rowOff>0</xdr:rowOff>
        </xdr:to>
        <xdr:sp macro="" textlink="">
          <xdr:nvSpPr>
            <xdr:cNvPr id="28683" name="OptionButton11" hidden="1">
              <a:extLst>
                <a:ext uri="{63B3BB69-23CF-44E3-9099-C40C66FF867C}">
                  <a14:compatExt spid="_x0000_s28683"/>
                </a:ext>
                <a:ext uri="{FF2B5EF4-FFF2-40B4-BE49-F238E27FC236}">
                  <a16:creationId xmlns:a16="http://schemas.microsoft.com/office/drawing/2014/main" id="{00000000-0008-0000-0300-00000B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77</xdr:row>
          <xdr:rowOff>5443</xdr:rowOff>
        </xdr:from>
        <xdr:to>
          <xdr:col>2</xdr:col>
          <xdr:colOff>0</xdr:colOff>
          <xdr:row>78</xdr:row>
          <xdr:rowOff>0</xdr:rowOff>
        </xdr:to>
        <xdr:sp macro="" textlink="">
          <xdr:nvSpPr>
            <xdr:cNvPr id="28684" name="OptionButton12" hidden="1">
              <a:extLst>
                <a:ext uri="{63B3BB69-23CF-44E3-9099-C40C66FF867C}">
                  <a14:compatExt spid="_x0000_s28684"/>
                </a:ext>
                <a:ext uri="{FF2B5EF4-FFF2-40B4-BE49-F238E27FC236}">
                  <a16:creationId xmlns:a16="http://schemas.microsoft.com/office/drawing/2014/main" id="{00000000-0008-0000-0300-00000C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4" name="Rectangle : coins arrondis 3">
          <a:extLst>
            <a:ext uri="{FF2B5EF4-FFF2-40B4-BE49-F238E27FC236}">
              <a16:creationId xmlns:a16="http://schemas.microsoft.com/office/drawing/2014/main" id="{00000000-0008-0000-0300-000004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2769" name="OptionButton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2770" name="OptionButton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2771" name="OptionButton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2772" name="OptionButton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0</xdr:rowOff>
        </xdr:from>
        <xdr:to>
          <xdr:col>2</xdr:col>
          <xdr:colOff>0</xdr:colOff>
          <xdr:row>51</xdr:row>
          <xdr:rowOff>185057</xdr:rowOff>
        </xdr:to>
        <xdr:sp macro="" textlink="">
          <xdr:nvSpPr>
            <xdr:cNvPr id="32773" name="OptionButton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0</xdr:rowOff>
        </xdr:from>
        <xdr:to>
          <xdr:col>2</xdr:col>
          <xdr:colOff>0</xdr:colOff>
          <xdr:row>52</xdr:row>
          <xdr:rowOff>190500</xdr:rowOff>
        </xdr:to>
        <xdr:sp macro="" textlink="">
          <xdr:nvSpPr>
            <xdr:cNvPr id="32774" name="OptionButton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0</xdr:rowOff>
        </xdr:from>
        <xdr:to>
          <xdr:col>2</xdr:col>
          <xdr:colOff>0</xdr:colOff>
          <xdr:row>53</xdr:row>
          <xdr:rowOff>190500</xdr:rowOff>
        </xdr:to>
        <xdr:sp macro="" textlink="">
          <xdr:nvSpPr>
            <xdr:cNvPr id="32775" name="OptionButton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0</xdr:rowOff>
        </xdr:from>
        <xdr:to>
          <xdr:col>2</xdr:col>
          <xdr:colOff>0</xdr:colOff>
          <xdr:row>54</xdr:row>
          <xdr:rowOff>185057</xdr:rowOff>
        </xdr:to>
        <xdr:sp macro="" textlink="">
          <xdr:nvSpPr>
            <xdr:cNvPr id="32776" name="OptionButton8" hidden="1">
              <a:extLst>
                <a:ext uri="{63B3BB69-23CF-44E3-9099-C40C66FF867C}">
                  <a14:compatExt spid="_x0000_s32776"/>
                </a:ext>
                <a:ext uri="{FF2B5EF4-FFF2-40B4-BE49-F238E27FC236}">
                  <a16:creationId xmlns:a16="http://schemas.microsoft.com/office/drawing/2014/main" id="{00000000-0008-0000-0400-000008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70</xdr:row>
          <xdr:rowOff>0</xdr:rowOff>
        </xdr:from>
        <xdr:to>
          <xdr:col>2</xdr:col>
          <xdr:colOff>0</xdr:colOff>
          <xdr:row>70</xdr:row>
          <xdr:rowOff>185057</xdr:rowOff>
        </xdr:to>
        <xdr:sp macro="" textlink="">
          <xdr:nvSpPr>
            <xdr:cNvPr id="32777" name="OptionButton9" hidden="1">
              <a:extLst>
                <a:ext uri="{63B3BB69-23CF-44E3-9099-C40C66FF867C}">
                  <a14:compatExt spid="_x0000_s32777"/>
                </a:ext>
                <a:ext uri="{FF2B5EF4-FFF2-40B4-BE49-F238E27FC236}">
                  <a16:creationId xmlns:a16="http://schemas.microsoft.com/office/drawing/2014/main" id="{00000000-0008-0000-0400-000009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71</xdr:row>
          <xdr:rowOff>0</xdr:rowOff>
        </xdr:from>
        <xdr:to>
          <xdr:col>2</xdr:col>
          <xdr:colOff>0</xdr:colOff>
          <xdr:row>71</xdr:row>
          <xdr:rowOff>190500</xdr:rowOff>
        </xdr:to>
        <xdr:sp macro="" textlink="">
          <xdr:nvSpPr>
            <xdr:cNvPr id="32778" name="OptionButton10" hidden="1">
              <a:extLst>
                <a:ext uri="{63B3BB69-23CF-44E3-9099-C40C66FF867C}">
                  <a14:compatExt spid="_x0000_s32778"/>
                </a:ext>
                <a:ext uri="{FF2B5EF4-FFF2-40B4-BE49-F238E27FC236}">
                  <a16:creationId xmlns:a16="http://schemas.microsoft.com/office/drawing/2014/main" id="{00000000-0008-0000-0400-00000A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72</xdr:row>
          <xdr:rowOff>0</xdr:rowOff>
        </xdr:from>
        <xdr:to>
          <xdr:col>2</xdr:col>
          <xdr:colOff>0</xdr:colOff>
          <xdr:row>72</xdr:row>
          <xdr:rowOff>190500</xdr:rowOff>
        </xdr:to>
        <xdr:sp macro="" textlink="">
          <xdr:nvSpPr>
            <xdr:cNvPr id="32779" name="OptionButton11" hidden="1">
              <a:extLst>
                <a:ext uri="{63B3BB69-23CF-44E3-9099-C40C66FF867C}">
                  <a14:compatExt spid="_x0000_s32779"/>
                </a:ext>
                <a:ext uri="{FF2B5EF4-FFF2-40B4-BE49-F238E27FC236}">
                  <a16:creationId xmlns:a16="http://schemas.microsoft.com/office/drawing/2014/main" id="{00000000-0008-0000-0400-00000B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73</xdr:row>
          <xdr:rowOff>0</xdr:rowOff>
        </xdr:from>
        <xdr:to>
          <xdr:col>2</xdr:col>
          <xdr:colOff>0</xdr:colOff>
          <xdr:row>73</xdr:row>
          <xdr:rowOff>185057</xdr:rowOff>
        </xdr:to>
        <xdr:sp macro="" textlink="">
          <xdr:nvSpPr>
            <xdr:cNvPr id="32780" name="OptionButton12" hidden="1">
              <a:extLst>
                <a:ext uri="{63B3BB69-23CF-44E3-9099-C40C66FF867C}">
                  <a14:compatExt spid="_x0000_s32780"/>
                </a:ext>
                <a:ext uri="{FF2B5EF4-FFF2-40B4-BE49-F238E27FC236}">
                  <a16:creationId xmlns:a16="http://schemas.microsoft.com/office/drawing/2014/main" id="{00000000-0008-0000-0400-00000C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90</xdr:row>
          <xdr:rowOff>0</xdr:rowOff>
        </xdr:from>
        <xdr:to>
          <xdr:col>2</xdr:col>
          <xdr:colOff>0</xdr:colOff>
          <xdr:row>90</xdr:row>
          <xdr:rowOff>185057</xdr:rowOff>
        </xdr:to>
        <xdr:sp macro="" textlink="">
          <xdr:nvSpPr>
            <xdr:cNvPr id="32781" name="OptionButton13" hidden="1">
              <a:extLst>
                <a:ext uri="{63B3BB69-23CF-44E3-9099-C40C66FF867C}">
                  <a14:compatExt spid="_x0000_s32781"/>
                </a:ext>
                <a:ext uri="{FF2B5EF4-FFF2-40B4-BE49-F238E27FC236}">
                  <a16:creationId xmlns:a16="http://schemas.microsoft.com/office/drawing/2014/main" id="{00000000-0008-0000-0400-00000D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91</xdr:row>
          <xdr:rowOff>0</xdr:rowOff>
        </xdr:from>
        <xdr:to>
          <xdr:col>2</xdr:col>
          <xdr:colOff>0</xdr:colOff>
          <xdr:row>91</xdr:row>
          <xdr:rowOff>190500</xdr:rowOff>
        </xdr:to>
        <xdr:sp macro="" textlink="">
          <xdr:nvSpPr>
            <xdr:cNvPr id="32782" name="OptionButton14" hidden="1">
              <a:extLst>
                <a:ext uri="{63B3BB69-23CF-44E3-9099-C40C66FF867C}">
                  <a14:compatExt spid="_x0000_s32782"/>
                </a:ext>
                <a:ext uri="{FF2B5EF4-FFF2-40B4-BE49-F238E27FC236}">
                  <a16:creationId xmlns:a16="http://schemas.microsoft.com/office/drawing/2014/main" id="{00000000-0008-0000-0400-00000E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92</xdr:row>
          <xdr:rowOff>0</xdr:rowOff>
        </xdr:from>
        <xdr:to>
          <xdr:col>2</xdr:col>
          <xdr:colOff>0</xdr:colOff>
          <xdr:row>92</xdr:row>
          <xdr:rowOff>190500</xdr:rowOff>
        </xdr:to>
        <xdr:sp macro="" textlink="">
          <xdr:nvSpPr>
            <xdr:cNvPr id="32783" name="OptionButton15" hidden="1">
              <a:extLst>
                <a:ext uri="{63B3BB69-23CF-44E3-9099-C40C66FF867C}">
                  <a14:compatExt spid="_x0000_s32783"/>
                </a:ext>
                <a:ext uri="{FF2B5EF4-FFF2-40B4-BE49-F238E27FC236}">
                  <a16:creationId xmlns:a16="http://schemas.microsoft.com/office/drawing/2014/main" id="{00000000-0008-0000-0400-00000F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93</xdr:row>
          <xdr:rowOff>0</xdr:rowOff>
        </xdr:from>
        <xdr:to>
          <xdr:col>2</xdr:col>
          <xdr:colOff>0</xdr:colOff>
          <xdr:row>93</xdr:row>
          <xdr:rowOff>185057</xdr:rowOff>
        </xdr:to>
        <xdr:sp macro="" textlink="">
          <xdr:nvSpPr>
            <xdr:cNvPr id="32784" name="OptionButton16" hidden="1">
              <a:extLst>
                <a:ext uri="{63B3BB69-23CF-44E3-9099-C40C66FF867C}">
                  <a14:compatExt spid="_x0000_s32784"/>
                </a:ext>
                <a:ext uri="{FF2B5EF4-FFF2-40B4-BE49-F238E27FC236}">
                  <a16:creationId xmlns:a16="http://schemas.microsoft.com/office/drawing/2014/main" id="{00000000-0008-0000-0400-000010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4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3793" name="OptionButton1" hidden="1">
              <a:extLst>
                <a:ext uri="{63B3BB69-23CF-44E3-9099-C40C66FF867C}">
                  <a14:compatExt spid="_x0000_s33793"/>
                </a:ext>
                <a:ext uri="{FF2B5EF4-FFF2-40B4-BE49-F238E27FC236}">
                  <a16:creationId xmlns:a16="http://schemas.microsoft.com/office/drawing/2014/main" id="{00000000-0008-0000-0500-000001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3794" name="OptionButton2" hidden="1">
              <a:extLst>
                <a:ext uri="{63B3BB69-23CF-44E3-9099-C40C66FF867C}">
                  <a14:compatExt spid="_x0000_s33794"/>
                </a:ext>
                <a:ext uri="{FF2B5EF4-FFF2-40B4-BE49-F238E27FC236}">
                  <a16:creationId xmlns:a16="http://schemas.microsoft.com/office/drawing/2014/main" id="{00000000-0008-0000-0500-000002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3795" name="OptionButton3" hidden="1">
              <a:extLst>
                <a:ext uri="{63B3BB69-23CF-44E3-9099-C40C66FF867C}">
                  <a14:compatExt spid="_x0000_s33795"/>
                </a:ext>
                <a:ext uri="{FF2B5EF4-FFF2-40B4-BE49-F238E27FC236}">
                  <a16:creationId xmlns:a16="http://schemas.microsoft.com/office/drawing/2014/main" id="{00000000-0008-0000-0500-000003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3796" name="OptionButton4" hidden="1">
              <a:extLst>
                <a:ext uri="{63B3BB69-23CF-44E3-9099-C40C66FF867C}">
                  <a14:compatExt spid="_x0000_s33796"/>
                </a:ext>
                <a:ext uri="{FF2B5EF4-FFF2-40B4-BE49-F238E27FC236}">
                  <a16:creationId xmlns:a16="http://schemas.microsoft.com/office/drawing/2014/main" id="{00000000-0008-0000-0500-000004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49</xdr:row>
          <xdr:rowOff>0</xdr:rowOff>
        </xdr:from>
        <xdr:to>
          <xdr:col>2</xdr:col>
          <xdr:colOff>0</xdr:colOff>
          <xdr:row>49</xdr:row>
          <xdr:rowOff>185057</xdr:rowOff>
        </xdr:to>
        <xdr:sp macro="" textlink="">
          <xdr:nvSpPr>
            <xdr:cNvPr id="33797" name="OptionButton5" hidden="1">
              <a:extLst>
                <a:ext uri="{63B3BB69-23CF-44E3-9099-C40C66FF867C}">
                  <a14:compatExt spid="_x0000_s33797"/>
                </a:ext>
                <a:ext uri="{FF2B5EF4-FFF2-40B4-BE49-F238E27FC236}">
                  <a16:creationId xmlns:a16="http://schemas.microsoft.com/office/drawing/2014/main" id="{00000000-0008-0000-0500-000005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50</xdr:row>
          <xdr:rowOff>0</xdr:rowOff>
        </xdr:from>
        <xdr:to>
          <xdr:col>2</xdr:col>
          <xdr:colOff>0</xdr:colOff>
          <xdr:row>50</xdr:row>
          <xdr:rowOff>190500</xdr:rowOff>
        </xdr:to>
        <xdr:sp macro="" textlink="">
          <xdr:nvSpPr>
            <xdr:cNvPr id="33798" name="OptionButton6" hidden="1">
              <a:extLst>
                <a:ext uri="{63B3BB69-23CF-44E3-9099-C40C66FF867C}">
                  <a14:compatExt spid="_x0000_s33798"/>
                </a:ext>
                <a:ext uri="{FF2B5EF4-FFF2-40B4-BE49-F238E27FC236}">
                  <a16:creationId xmlns:a16="http://schemas.microsoft.com/office/drawing/2014/main" id="{00000000-0008-0000-0500-000006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0</xdr:rowOff>
        </xdr:from>
        <xdr:to>
          <xdr:col>2</xdr:col>
          <xdr:colOff>0</xdr:colOff>
          <xdr:row>51</xdr:row>
          <xdr:rowOff>190500</xdr:rowOff>
        </xdr:to>
        <xdr:sp macro="" textlink="">
          <xdr:nvSpPr>
            <xdr:cNvPr id="33799" name="OptionButton7" hidden="1">
              <a:extLst>
                <a:ext uri="{63B3BB69-23CF-44E3-9099-C40C66FF867C}">
                  <a14:compatExt spid="_x0000_s33799"/>
                </a:ext>
                <a:ext uri="{FF2B5EF4-FFF2-40B4-BE49-F238E27FC236}">
                  <a16:creationId xmlns:a16="http://schemas.microsoft.com/office/drawing/2014/main" id="{00000000-0008-0000-0500-000007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0</xdr:rowOff>
        </xdr:from>
        <xdr:to>
          <xdr:col>2</xdr:col>
          <xdr:colOff>0</xdr:colOff>
          <xdr:row>52</xdr:row>
          <xdr:rowOff>185057</xdr:rowOff>
        </xdr:to>
        <xdr:sp macro="" textlink="">
          <xdr:nvSpPr>
            <xdr:cNvPr id="33800" name="OptionButton8" hidden="1">
              <a:extLst>
                <a:ext uri="{63B3BB69-23CF-44E3-9099-C40C66FF867C}">
                  <a14:compatExt spid="_x0000_s33800"/>
                </a:ext>
                <a:ext uri="{FF2B5EF4-FFF2-40B4-BE49-F238E27FC236}">
                  <a16:creationId xmlns:a16="http://schemas.microsoft.com/office/drawing/2014/main" id="{00000000-0008-0000-0500-000008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5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4817" name="OptionButton1" hidden="1">
              <a:extLst>
                <a:ext uri="{63B3BB69-23CF-44E3-9099-C40C66FF867C}">
                  <a14:compatExt spid="_x0000_s34817"/>
                </a:ext>
                <a:ext uri="{FF2B5EF4-FFF2-40B4-BE49-F238E27FC236}">
                  <a16:creationId xmlns:a16="http://schemas.microsoft.com/office/drawing/2014/main" id="{00000000-0008-0000-0600-000001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4818" name="OptionButton2" hidden="1">
              <a:extLst>
                <a:ext uri="{63B3BB69-23CF-44E3-9099-C40C66FF867C}">
                  <a14:compatExt spid="_x0000_s34818"/>
                </a:ext>
                <a:ext uri="{FF2B5EF4-FFF2-40B4-BE49-F238E27FC236}">
                  <a16:creationId xmlns:a16="http://schemas.microsoft.com/office/drawing/2014/main" id="{00000000-0008-0000-0600-000002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4819" name="OptionButton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4820" name="OptionButton4" hidden="1">
              <a:extLst>
                <a:ext uri="{63B3BB69-23CF-44E3-9099-C40C66FF867C}">
                  <a14:compatExt spid="_x0000_s34820"/>
                </a:ext>
                <a:ext uri="{FF2B5EF4-FFF2-40B4-BE49-F238E27FC236}">
                  <a16:creationId xmlns:a16="http://schemas.microsoft.com/office/drawing/2014/main" id="{00000000-0008-0000-0600-000004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600-000002000000}"/>
            </a:ext>
          </a:extLst>
        </xdr:cNvPr>
        <xdr:cNvSpPr/>
      </xdr:nvSpPr>
      <xdr:spPr>
        <a:xfrm>
          <a:off x="292925" y="2461163"/>
          <a:ext cx="6146104" cy="1918853"/>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5841" name="OptionButton1" hidden="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5842" name="OptionButton2" hidden="1">
              <a:extLst>
                <a:ext uri="{63B3BB69-23CF-44E3-9099-C40C66FF867C}">
                  <a14:compatExt spid="_x0000_s35842"/>
                </a:ext>
                <a:ext uri="{FF2B5EF4-FFF2-40B4-BE49-F238E27FC236}">
                  <a16:creationId xmlns:a16="http://schemas.microsoft.com/office/drawing/2014/main" id="{00000000-0008-0000-0700-000002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5843" name="OptionButton3" hidden="1">
              <a:extLst>
                <a:ext uri="{63B3BB69-23CF-44E3-9099-C40C66FF867C}">
                  <a14:compatExt spid="_x0000_s35843"/>
                </a:ext>
                <a:ext uri="{FF2B5EF4-FFF2-40B4-BE49-F238E27FC236}">
                  <a16:creationId xmlns:a16="http://schemas.microsoft.com/office/drawing/2014/main" id="{00000000-0008-0000-0700-000003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5844" name="OptionButton4" hidden="1">
              <a:extLst>
                <a:ext uri="{63B3BB69-23CF-44E3-9099-C40C66FF867C}">
                  <a14:compatExt spid="_x0000_s35844"/>
                </a:ext>
                <a:ext uri="{FF2B5EF4-FFF2-40B4-BE49-F238E27FC236}">
                  <a16:creationId xmlns:a16="http://schemas.microsoft.com/office/drawing/2014/main" id="{00000000-0008-0000-0700-000004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0</xdr:rowOff>
        </xdr:from>
        <xdr:to>
          <xdr:col>2</xdr:col>
          <xdr:colOff>0</xdr:colOff>
          <xdr:row>53</xdr:row>
          <xdr:rowOff>185057</xdr:rowOff>
        </xdr:to>
        <xdr:sp macro="" textlink="">
          <xdr:nvSpPr>
            <xdr:cNvPr id="35845" name="OptionButton5" hidden="1">
              <a:extLst>
                <a:ext uri="{63B3BB69-23CF-44E3-9099-C40C66FF867C}">
                  <a14:compatExt spid="_x0000_s35845"/>
                </a:ext>
                <a:ext uri="{FF2B5EF4-FFF2-40B4-BE49-F238E27FC236}">
                  <a16:creationId xmlns:a16="http://schemas.microsoft.com/office/drawing/2014/main" id="{00000000-0008-0000-0700-000005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0</xdr:rowOff>
        </xdr:from>
        <xdr:to>
          <xdr:col>2</xdr:col>
          <xdr:colOff>0</xdr:colOff>
          <xdr:row>54</xdr:row>
          <xdr:rowOff>190500</xdr:rowOff>
        </xdr:to>
        <xdr:sp macro="" textlink="">
          <xdr:nvSpPr>
            <xdr:cNvPr id="35846" name="OptionButton6" hidden="1">
              <a:extLst>
                <a:ext uri="{63B3BB69-23CF-44E3-9099-C40C66FF867C}">
                  <a14:compatExt spid="_x0000_s35846"/>
                </a:ext>
                <a:ext uri="{FF2B5EF4-FFF2-40B4-BE49-F238E27FC236}">
                  <a16:creationId xmlns:a16="http://schemas.microsoft.com/office/drawing/2014/main" id="{00000000-0008-0000-0700-000006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55</xdr:row>
          <xdr:rowOff>0</xdr:rowOff>
        </xdr:from>
        <xdr:to>
          <xdr:col>2</xdr:col>
          <xdr:colOff>0</xdr:colOff>
          <xdr:row>55</xdr:row>
          <xdr:rowOff>190500</xdr:rowOff>
        </xdr:to>
        <xdr:sp macro="" textlink="">
          <xdr:nvSpPr>
            <xdr:cNvPr id="35847" name="OptionButton7" hidden="1">
              <a:extLst>
                <a:ext uri="{63B3BB69-23CF-44E3-9099-C40C66FF867C}">
                  <a14:compatExt spid="_x0000_s35847"/>
                </a:ext>
                <a:ext uri="{FF2B5EF4-FFF2-40B4-BE49-F238E27FC236}">
                  <a16:creationId xmlns:a16="http://schemas.microsoft.com/office/drawing/2014/main" id="{00000000-0008-0000-0700-000007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56</xdr:row>
          <xdr:rowOff>0</xdr:rowOff>
        </xdr:from>
        <xdr:to>
          <xdr:col>2</xdr:col>
          <xdr:colOff>0</xdr:colOff>
          <xdr:row>56</xdr:row>
          <xdr:rowOff>185057</xdr:rowOff>
        </xdr:to>
        <xdr:sp macro="" textlink="">
          <xdr:nvSpPr>
            <xdr:cNvPr id="35848" name="OptionButton8" hidden="1">
              <a:extLst>
                <a:ext uri="{63B3BB69-23CF-44E3-9099-C40C66FF867C}">
                  <a14:compatExt spid="_x0000_s35848"/>
                </a:ext>
                <a:ext uri="{FF2B5EF4-FFF2-40B4-BE49-F238E27FC236}">
                  <a16:creationId xmlns:a16="http://schemas.microsoft.com/office/drawing/2014/main" id="{00000000-0008-0000-0700-000008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77</xdr:row>
          <xdr:rowOff>0</xdr:rowOff>
        </xdr:from>
        <xdr:to>
          <xdr:col>2</xdr:col>
          <xdr:colOff>0</xdr:colOff>
          <xdr:row>77</xdr:row>
          <xdr:rowOff>185057</xdr:rowOff>
        </xdr:to>
        <xdr:sp macro="" textlink="">
          <xdr:nvSpPr>
            <xdr:cNvPr id="35849" name="OptionButton9" hidden="1">
              <a:extLst>
                <a:ext uri="{63B3BB69-23CF-44E3-9099-C40C66FF867C}">
                  <a14:compatExt spid="_x0000_s35849"/>
                </a:ext>
                <a:ext uri="{FF2B5EF4-FFF2-40B4-BE49-F238E27FC236}">
                  <a16:creationId xmlns:a16="http://schemas.microsoft.com/office/drawing/2014/main" id="{00000000-0008-0000-0700-000009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78</xdr:row>
          <xdr:rowOff>0</xdr:rowOff>
        </xdr:from>
        <xdr:to>
          <xdr:col>2</xdr:col>
          <xdr:colOff>0</xdr:colOff>
          <xdr:row>78</xdr:row>
          <xdr:rowOff>190500</xdr:rowOff>
        </xdr:to>
        <xdr:sp macro="" textlink="">
          <xdr:nvSpPr>
            <xdr:cNvPr id="35850" name="OptionButton10" hidden="1">
              <a:extLst>
                <a:ext uri="{63B3BB69-23CF-44E3-9099-C40C66FF867C}">
                  <a14:compatExt spid="_x0000_s35850"/>
                </a:ext>
                <a:ext uri="{FF2B5EF4-FFF2-40B4-BE49-F238E27FC236}">
                  <a16:creationId xmlns:a16="http://schemas.microsoft.com/office/drawing/2014/main" id="{00000000-0008-0000-0700-00000A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79</xdr:row>
          <xdr:rowOff>0</xdr:rowOff>
        </xdr:from>
        <xdr:to>
          <xdr:col>2</xdr:col>
          <xdr:colOff>0</xdr:colOff>
          <xdr:row>79</xdr:row>
          <xdr:rowOff>190500</xdr:rowOff>
        </xdr:to>
        <xdr:sp macro="" textlink="">
          <xdr:nvSpPr>
            <xdr:cNvPr id="35851" name="OptionButton11" hidden="1">
              <a:extLst>
                <a:ext uri="{63B3BB69-23CF-44E3-9099-C40C66FF867C}">
                  <a14:compatExt spid="_x0000_s35851"/>
                </a:ext>
                <a:ext uri="{FF2B5EF4-FFF2-40B4-BE49-F238E27FC236}">
                  <a16:creationId xmlns:a16="http://schemas.microsoft.com/office/drawing/2014/main" id="{00000000-0008-0000-0700-00000B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80</xdr:row>
          <xdr:rowOff>0</xdr:rowOff>
        </xdr:from>
        <xdr:to>
          <xdr:col>2</xdr:col>
          <xdr:colOff>0</xdr:colOff>
          <xdr:row>80</xdr:row>
          <xdr:rowOff>185057</xdr:rowOff>
        </xdr:to>
        <xdr:sp macro="" textlink="">
          <xdr:nvSpPr>
            <xdr:cNvPr id="35852" name="OptionButton12" hidden="1">
              <a:extLst>
                <a:ext uri="{63B3BB69-23CF-44E3-9099-C40C66FF867C}">
                  <a14:compatExt spid="_x0000_s35852"/>
                </a:ext>
                <a:ext uri="{FF2B5EF4-FFF2-40B4-BE49-F238E27FC236}">
                  <a16:creationId xmlns:a16="http://schemas.microsoft.com/office/drawing/2014/main" id="{00000000-0008-0000-0700-00000C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98</xdr:row>
          <xdr:rowOff>0</xdr:rowOff>
        </xdr:from>
        <xdr:to>
          <xdr:col>2</xdr:col>
          <xdr:colOff>0</xdr:colOff>
          <xdr:row>98</xdr:row>
          <xdr:rowOff>185057</xdr:rowOff>
        </xdr:to>
        <xdr:sp macro="" textlink="">
          <xdr:nvSpPr>
            <xdr:cNvPr id="35853" name="OptionButton13" hidden="1">
              <a:extLst>
                <a:ext uri="{63B3BB69-23CF-44E3-9099-C40C66FF867C}">
                  <a14:compatExt spid="_x0000_s35853"/>
                </a:ext>
                <a:ext uri="{FF2B5EF4-FFF2-40B4-BE49-F238E27FC236}">
                  <a16:creationId xmlns:a16="http://schemas.microsoft.com/office/drawing/2014/main" id="{00000000-0008-0000-0700-00000D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99</xdr:row>
          <xdr:rowOff>0</xdr:rowOff>
        </xdr:from>
        <xdr:to>
          <xdr:col>2</xdr:col>
          <xdr:colOff>0</xdr:colOff>
          <xdr:row>99</xdr:row>
          <xdr:rowOff>190500</xdr:rowOff>
        </xdr:to>
        <xdr:sp macro="" textlink="">
          <xdr:nvSpPr>
            <xdr:cNvPr id="35854" name="OptionButton14" hidden="1">
              <a:extLst>
                <a:ext uri="{63B3BB69-23CF-44E3-9099-C40C66FF867C}">
                  <a14:compatExt spid="_x0000_s35854"/>
                </a:ext>
                <a:ext uri="{FF2B5EF4-FFF2-40B4-BE49-F238E27FC236}">
                  <a16:creationId xmlns:a16="http://schemas.microsoft.com/office/drawing/2014/main" id="{00000000-0008-0000-0700-00000E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100</xdr:row>
          <xdr:rowOff>0</xdr:rowOff>
        </xdr:from>
        <xdr:to>
          <xdr:col>2</xdr:col>
          <xdr:colOff>0</xdr:colOff>
          <xdr:row>100</xdr:row>
          <xdr:rowOff>190500</xdr:rowOff>
        </xdr:to>
        <xdr:sp macro="" textlink="">
          <xdr:nvSpPr>
            <xdr:cNvPr id="35855" name="OptionButton15" hidden="1">
              <a:extLst>
                <a:ext uri="{63B3BB69-23CF-44E3-9099-C40C66FF867C}">
                  <a14:compatExt spid="_x0000_s35855"/>
                </a:ext>
                <a:ext uri="{FF2B5EF4-FFF2-40B4-BE49-F238E27FC236}">
                  <a16:creationId xmlns:a16="http://schemas.microsoft.com/office/drawing/2014/main" id="{00000000-0008-0000-0700-00000F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101</xdr:row>
          <xdr:rowOff>0</xdr:rowOff>
        </xdr:from>
        <xdr:to>
          <xdr:col>2</xdr:col>
          <xdr:colOff>0</xdr:colOff>
          <xdr:row>101</xdr:row>
          <xdr:rowOff>185057</xdr:rowOff>
        </xdr:to>
        <xdr:sp macro="" textlink="">
          <xdr:nvSpPr>
            <xdr:cNvPr id="35856" name="OptionButton16" hidden="1">
              <a:extLst>
                <a:ext uri="{63B3BB69-23CF-44E3-9099-C40C66FF867C}">
                  <a14:compatExt spid="_x0000_s35856"/>
                </a:ext>
                <a:ext uri="{FF2B5EF4-FFF2-40B4-BE49-F238E27FC236}">
                  <a16:creationId xmlns:a16="http://schemas.microsoft.com/office/drawing/2014/main" id="{00000000-0008-0000-0700-000010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116</xdr:row>
          <xdr:rowOff>0</xdr:rowOff>
        </xdr:from>
        <xdr:to>
          <xdr:col>2</xdr:col>
          <xdr:colOff>0</xdr:colOff>
          <xdr:row>116</xdr:row>
          <xdr:rowOff>185057</xdr:rowOff>
        </xdr:to>
        <xdr:sp macro="" textlink="">
          <xdr:nvSpPr>
            <xdr:cNvPr id="35857" name="OptionButton17" hidden="1">
              <a:extLst>
                <a:ext uri="{63B3BB69-23CF-44E3-9099-C40C66FF867C}">
                  <a14:compatExt spid="_x0000_s35857"/>
                </a:ext>
                <a:ext uri="{FF2B5EF4-FFF2-40B4-BE49-F238E27FC236}">
                  <a16:creationId xmlns:a16="http://schemas.microsoft.com/office/drawing/2014/main" id="{00000000-0008-0000-0700-000011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117</xdr:row>
          <xdr:rowOff>0</xdr:rowOff>
        </xdr:from>
        <xdr:to>
          <xdr:col>2</xdr:col>
          <xdr:colOff>0</xdr:colOff>
          <xdr:row>117</xdr:row>
          <xdr:rowOff>190500</xdr:rowOff>
        </xdr:to>
        <xdr:sp macro="" textlink="">
          <xdr:nvSpPr>
            <xdr:cNvPr id="35858" name="OptionButton18" hidden="1">
              <a:extLst>
                <a:ext uri="{63B3BB69-23CF-44E3-9099-C40C66FF867C}">
                  <a14:compatExt spid="_x0000_s35858"/>
                </a:ext>
                <a:ext uri="{FF2B5EF4-FFF2-40B4-BE49-F238E27FC236}">
                  <a16:creationId xmlns:a16="http://schemas.microsoft.com/office/drawing/2014/main" id="{00000000-0008-0000-0700-000012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118</xdr:row>
          <xdr:rowOff>0</xdr:rowOff>
        </xdr:from>
        <xdr:to>
          <xdr:col>2</xdr:col>
          <xdr:colOff>0</xdr:colOff>
          <xdr:row>118</xdr:row>
          <xdr:rowOff>190500</xdr:rowOff>
        </xdr:to>
        <xdr:sp macro="" textlink="">
          <xdr:nvSpPr>
            <xdr:cNvPr id="35859" name="OptionButton19" hidden="1">
              <a:extLst>
                <a:ext uri="{63B3BB69-23CF-44E3-9099-C40C66FF867C}">
                  <a14:compatExt spid="_x0000_s35859"/>
                </a:ext>
                <a:ext uri="{FF2B5EF4-FFF2-40B4-BE49-F238E27FC236}">
                  <a16:creationId xmlns:a16="http://schemas.microsoft.com/office/drawing/2014/main" id="{00000000-0008-0000-0700-000013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119</xdr:row>
          <xdr:rowOff>0</xdr:rowOff>
        </xdr:from>
        <xdr:to>
          <xdr:col>2</xdr:col>
          <xdr:colOff>0</xdr:colOff>
          <xdr:row>119</xdr:row>
          <xdr:rowOff>185057</xdr:rowOff>
        </xdr:to>
        <xdr:sp macro="" textlink="">
          <xdr:nvSpPr>
            <xdr:cNvPr id="35860" name="OptionButton20" hidden="1">
              <a:extLst>
                <a:ext uri="{63B3BB69-23CF-44E3-9099-C40C66FF867C}">
                  <a14:compatExt spid="_x0000_s35860"/>
                </a:ext>
                <a:ext uri="{FF2B5EF4-FFF2-40B4-BE49-F238E27FC236}">
                  <a16:creationId xmlns:a16="http://schemas.microsoft.com/office/drawing/2014/main" id="{00000000-0008-0000-0700-000014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7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9896</xdr:colOff>
      <xdr:row>15</xdr:row>
      <xdr:rowOff>0</xdr:rowOff>
    </xdr:from>
    <xdr:to>
      <xdr:col>4</xdr:col>
      <xdr:colOff>216272</xdr:colOff>
      <xdr:row>21</xdr:row>
      <xdr:rowOff>68376</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217712</xdr:colOff>
      <xdr:row>15</xdr:row>
      <xdr:rowOff>0</xdr:rowOff>
    </xdr:from>
    <xdr:to>
      <xdr:col>6</xdr:col>
      <xdr:colOff>706128</xdr:colOff>
      <xdr:row>21</xdr:row>
      <xdr:rowOff>68376</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697674</xdr:colOff>
      <xdr:row>15</xdr:row>
      <xdr:rowOff>0</xdr:rowOff>
    </xdr:from>
    <xdr:to>
      <xdr:col>10</xdr:col>
      <xdr:colOff>92570</xdr:colOff>
      <xdr:row>21</xdr:row>
      <xdr:rowOff>68376</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9895</xdr:colOff>
      <xdr:row>21</xdr:row>
      <xdr:rowOff>70163</xdr:rowOff>
    </xdr:from>
    <xdr:to>
      <xdr:col>11</xdr:col>
      <xdr:colOff>622</xdr:colOff>
      <xdr:row>31</xdr:row>
      <xdr:rowOff>39384</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158339</xdr:colOff>
      <xdr:row>24</xdr:row>
      <xdr:rowOff>79167</xdr:rowOff>
    </xdr:from>
    <xdr:to>
      <xdr:col>3</xdr:col>
      <xdr:colOff>102508</xdr:colOff>
      <xdr:row>27</xdr:row>
      <xdr:rowOff>96008</xdr:rowOff>
    </xdr:to>
    <xdr:grpSp>
      <xdr:nvGrpSpPr>
        <xdr:cNvPr id="11" name="Groupe 10">
          <a:extLst>
            <a:ext uri="{FF2B5EF4-FFF2-40B4-BE49-F238E27FC236}">
              <a16:creationId xmlns:a16="http://schemas.microsoft.com/office/drawing/2014/main" id="{00000000-0008-0000-0800-00000B000000}"/>
            </a:ext>
          </a:extLst>
        </xdr:cNvPr>
        <xdr:cNvGrpSpPr/>
      </xdr:nvGrpSpPr>
      <xdr:grpSpPr>
        <a:xfrm>
          <a:off x="440378" y="4012868"/>
          <a:ext cx="1008000" cy="566075"/>
          <a:chOff x="3227614" y="1313159"/>
          <a:chExt cx="1009109" cy="562663"/>
        </a:xfrm>
      </xdr:grpSpPr>
      <xdr:sp macro="" textlink="">
        <xdr:nvSpPr>
          <xdr:cNvPr id="12" name="ZoneTexte 11">
            <a:extLst>
              <a:ext uri="{FF2B5EF4-FFF2-40B4-BE49-F238E27FC236}">
                <a16:creationId xmlns:a16="http://schemas.microsoft.com/office/drawing/2014/main" id="{00000000-0008-0000-0800-00000C000000}"/>
              </a:ext>
            </a:extLst>
          </xdr:cNvPr>
          <xdr:cNvSpPr txBox="1"/>
        </xdr:nvSpPr>
        <xdr:spPr>
          <a:xfrm>
            <a:off x="3227614" y="1455570"/>
            <a:ext cx="1009109" cy="140872"/>
          </a:xfrm>
          <a:prstGeom prst="rect">
            <a:avLst/>
          </a:prstGeom>
          <a:solidFill>
            <a:srgbClr val="E2EFDA"/>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Plutôt non / Parfois</a:t>
            </a:r>
          </a:p>
        </xdr:txBody>
      </xdr:sp>
      <xdr:sp macro="" textlink="">
        <xdr:nvSpPr>
          <xdr:cNvPr id="13" name="ZoneTexte 12">
            <a:extLst>
              <a:ext uri="{FF2B5EF4-FFF2-40B4-BE49-F238E27FC236}">
                <a16:creationId xmlns:a16="http://schemas.microsoft.com/office/drawing/2014/main" id="{00000000-0008-0000-0800-00000D000000}"/>
              </a:ext>
            </a:extLst>
          </xdr:cNvPr>
          <xdr:cNvSpPr txBox="1"/>
        </xdr:nvSpPr>
        <xdr:spPr>
          <a:xfrm>
            <a:off x="3227614" y="1313159"/>
            <a:ext cx="1009109" cy="140872"/>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Jamais / Non</a:t>
            </a:r>
          </a:p>
        </xdr:txBody>
      </xdr:sp>
      <xdr:sp macro="" textlink="">
        <xdr:nvSpPr>
          <xdr:cNvPr id="14" name="ZoneTexte 13">
            <a:extLst>
              <a:ext uri="{FF2B5EF4-FFF2-40B4-BE49-F238E27FC236}">
                <a16:creationId xmlns:a16="http://schemas.microsoft.com/office/drawing/2014/main" id="{00000000-0008-0000-0800-00000E000000}"/>
              </a:ext>
            </a:extLst>
          </xdr:cNvPr>
          <xdr:cNvSpPr txBox="1"/>
        </xdr:nvSpPr>
        <xdr:spPr>
          <a:xfrm>
            <a:off x="3227614" y="1734950"/>
            <a:ext cx="1009109" cy="140872"/>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bg1"/>
                </a:solidFill>
              </a:rPr>
              <a:t>Toujours / Oui</a:t>
            </a:r>
          </a:p>
        </xdr:txBody>
      </xdr:sp>
      <xdr:sp macro="" textlink="">
        <xdr:nvSpPr>
          <xdr:cNvPr id="15" name="ZoneTexte 14">
            <a:extLst>
              <a:ext uri="{FF2B5EF4-FFF2-40B4-BE49-F238E27FC236}">
                <a16:creationId xmlns:a16="http://schemas.microsoft.com/office/drawing/2014/main" id="{00000000-0008-0000-0800-00000F000000}"/>
              </a:ext>
            </a:extLst>
          </xdr:cNvPr>
          <xdr:cNvSpPr txBox="1"/>
        </xdr:nvSpPr>
        <xdr:spPr>
          <a:xfrm>
            <a:off x="3227614" y="1597976"/>
            <a:ext cx="1009109" cy="140872"/>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Plutôt oui / Souvent</a:t>
            </a:r>
          </a:p>
        </xdr:txBody>
      </xdr:sp>
    </xdr:grpSp>
    <xdr:clientData/>
  </xdr:twoCellAnchor>
  <xdr:twoCellAnchor>
    <xdr:from>
      <xdr:col>2</xdr:col>
      <xdr:colOff>249857</xdr:colOff>
      <xdr:row>20</xdr:row>
      <xdr:rowOff>109728</xdr:rowOff>
    </xdr:from>
    <xdr:to>
      <xdr:col>3</xdr:col>
      <xdr:colOff>476065</xdr:colOff>
      <xdr:row>21</xdr:row>
      <xdr:rowOff>68376</xdr:rowOff>
    </xdr:to>
    <xdr:sp macro="" textlink="">
      <xdr:nvSpPr>
        <xdr:cNvPr id="17" name="ZoneTexte 16">
          <a:extLst>
            <a:ext uri="{FF2B5EF4-FFF2-40B4-BE49-F238E27FC236}">
              <a16:creationId xmlns:a16="http://schemas.microsoft.com/office/drawing/2014/main" id="{00000000-0008-0000-0800-000011000000}"/>
            </a:ext>
          </a:extLst>
        </xdr:cNvPr>
        <xdr:cNvSpPr txBox="1"/>
      </xdr:nvSpPr>
      <xdr:spPr>
        <a:xfrm>
          <a:off x="813935" y="3231949"/>
          <a:ext cx="1008000" cy="141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Conditions d'emploi</a:t>
          </a:r>
        </a:p>
      </xdr:txBody>
    </xdr:sp>
    <xdr:clientData/>
  </xdr:twoCellAnchor>
  <xdr:twoCellAnchor>
    <xdr:from>
      <xdr:col>4</xdr:col>
      <xdr:colOff>709322</xdr:colOff>
      <xdr:row>20</xdr:row>
      <xdr:rowOff>117858</xdr:rowOff>
    </xdr:from>
    <xdr:to>
      <xdr:col>6</xdr:col>
      <xdr:colOff>214517</xdr:colOff>
      <xdr:row>21</xdr:row>
      <xdr:rowOff>68376</xdr:rowOff>
    </xdr:to>
    <xdr:sp macro="" textlink="">
      <xdr:nvSpPr>
        <xdr:cNvPr id="18" name="ZoneTexte 17">
          <a:extLst>
            <a:ext uri="{FF2B5EF4-FFF2-40B4-BE49-F238E27FC236}">
              <a16:creationId xmlns:a16="http://schemas.microsoft.com/office/drawing/2014/main" id="{00000000-0008-0000-0800-000012000000}"/>
            </a:ext>
          </a:extLst>
        </xdr:cNvPr>
        <xdr:cNvSpPr txBox="1"/>
      </xdr:nvSpPr>
      <xdr:spPr>
        <a:xfrm>
          <a:off x="2836985" y="3240079"/>
          <a:ext cx="1068778" cy="133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Conditions de</a:t>
          </a:r>
          <a:r>
            <a:rPr lang="fr-FR" sz="900" baseline="0"/>
            <a:t> travail</a:t>
          </a:r>
          <a:endParaRPr lang="fr-FR" sz="900"/>
        </a:p>
      </xdr:txBody>
    </xdr:sp>
    <xdr:clientData/>
  </xdr:twoCellAnchor>
  <xdr:twoCellAnchor>
    <xdr:from>
      <xdr:col>7</xdr:col>
      <xdr:colOff>409966</xdr:colOff>
      <xdr:row>20</xdr:row>
      <xdr:rowOff>117858</xdr:rowOff>
    </xdr:from>
    <xdr:to>
      <xdr:col>9</xdr:col>
      <xdr:colOff>533666</xdr:colOff>
      <xdr:row>21</xdr:row>
      <xdr:rowOff>68376</xdr:rowOff>
    </xdr:to>
    <xdr:sp macro="" textlink="">
      <xdr:nvSpPr>
        <xdr:cNvPr id="19" name="ZoneTexte 18">
          <a:extLst>
            <a:ext uri="{FF2B5EF4-FFF2-40B4-BE49-F238E27FC236}">
              <a16:creationId xmlns:a16="http://schemas.microsoft.com/office/drawing/2014/main" id="{00000000-0008-0000-0800-000013000000}"/>
            </a:ext>
          </a:extLst>
        </xdr:cNvPr>
        <xdr:cNvSpPr txBox="1"/>
      </xdr:nvSpPr>
      <xdr:spPr>
        <a:xfrm>
          <a:off x="4883005" y="3240079"/>
          <a:ext cx="1068778" cy="133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Dialogue social</a:t>
          </a:r>
        </a:p>
      </xdr:txBody>
    </xdr:sp>
    <xdr:clientData/>
  </xdr:twoCellAnchor>
  <xdr:twoCellAnchor>
    <xdr:from>
      <xdr:col>8</xdr:col>
      <xdr:colOff>103911</xdr:colOff>
      <xdr:row>25</xdr:row>
      <xdr:rowOff>44534</xdr:rowOff>
    </xdr:from>
    <xdr:to>
      <xdr:col>10</xdr:col>
      <xdr:colOff>13443</xdr:colOff>
      <xdr:row>26</xdr:row>
      <xdr:rowOff>9896</xdr:rowOff>
    </xdr:to>
    <xdr:sp macro="" textlink="">
      <xdr:nvSpPr>
        <xdr:cNvPr id="20" name="ZoneTexte 19">
          <a:extLst>
            <a:ext uri="{FF2B5EF4-FFF2-40B4-BE49-F238E27FC236}">
              <a16:creationId xmlns:a16="http://schemas.microsoft.com/office/drawing/2014/main" id="{00000000-0008-0000-0800-000014000000}"/>
            </a:ext>
          </a:extLst>
        </xdr:cNvPr>
        <xdr:cNvSpPr txBox="1"/>
      </xdr:nvSpPr>
      <xdr:spPr>
        <a:xfrm>
          <a:off x="5358742" y="4082144"/>
          <a:ext cx="1008000" cy="148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pPr algn="l"/>
          <a:r>
            <a:rPr lang="fr-FR" sz="900" b="1"/>
            <a:t>En synthèse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10886</xdr:colOff>
      <xdr:row>13</xdr:row>
      <xdr:rowOff>21773</xdr:rowOff>
    </xdr:from>
    <xdr:to>
      <xdr:col>8</xdr:col>
      <xdr:colOff>70886</xdr:colOff>
      <xdr:row>22</xdr:row>
      <xdr:rowOff>174171</xdr:rowOff>
    </xdr:to>
    <xdr:sp macro="" textlink="">
      <xdr:nvSpPr>
        <xdr:cNvPr id="2" name="Rectangle : coins arrondis 1">
          <a:extLst>
            <a:ext uri="{FF2B5EF4-FFF2-40B4-BE49-F238E27FC236}">
              <a16:creationId xmlns:a16="http://schemas.microsoft.com/office/drawing/2014/main" id="{00000000-0008-0000-0900-000002000000}"/>
            </a:ext>
          </a:extLst>
        </xdr:cNvPr>
        <xdr:cNvSpPr/>
      </xdr:nvSpPr>
      <xdr:spPr>
        <a:xfrm>
          <a:off x="10886"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17</xdr:row>
      <xdr:rowOff>54428</xdr:rowOff>
    </xdr:from>
    <xdr:to>
      <xdr:col>7</xdr:col>
      <xdr:colOff>685800</xdr:colOff>
      <xdr:row>22</xdr:row>
      <xdr:rowOff>157839</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25601" name="OptionButton1" hidden="1">
              <a:extLst>
                <a:ext uri="{63B3BB69-23CF-44E3-9099-C40C66FF867C}">
                  <a14:compatExt spid="_x0000_s25601"/>
                </a:ext>
                <a:ext uri="{FF2B5EF4-FFF2-40B4-BE49-F238E27FC236}">
                  <a16:creationId xmlns:a16="http://schemas.microsoft.com/office/drawing/2014/main" id="{00000000-0008-0000-0900-000001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25602" name="OptionButton2" hidden="1">
              <a:extLst>
                <a:ext uri="{63B3BB69-23CF-44E3-9099-C40C66FF867C}">
                  <a14:compatExt spid="_x0000_s25602"/>
                </a:ext>
                <a:ext uri="{FF2B5EF4-FFF2-40B4-BE49-F238E27FC236}">
                  <a16:creationId xmlns:a16="http://schemas.microsoft.com/office/drawing/2014/main" id="{00000000-0008-0000-0900-000002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25603" name="OptionButton3" hidden="1">
              <a:extLst>
                <a:ext uri="{63B3BB69-23CF-44E3-9099-C40C66FF867C}">
                  <a14:compatExt spid="_x0000_s25603"/>
                </a:ext>
                <a:ext uri="{FF2B5EF4-FFF2-40B4-BE49-F238E27FC236}">
                  <a16:creationId xmlns:a16="http://schemas.microsoft.com/office/drawing/2014/main" id="{00000000-0008-0000-0900-000003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34</xdr:row>
          <xdr:rowOff>5443</xdr:rowOff>
        </xdr:from>
        <xdr:to>
          <xdr:col>2</xdr:col>
          <xdr:colOff>0</xdr:colOff>
          <xdr:row>35</xdr:row>
          <xdr:rowOff>0</xdr:rowOff>
        </xdr:to>
        <xdr:sp macro="" textlink="">
          <xdr:nvSpPr>
            <xdr:cNvPr id="25604" name="OptionButton4" hidden="1">
              <a:extLst>
                <a:ext uri="{63B3BB69-23CF-44E3-9099-C40C66FF867C}">
                  <a14:compatExt spid="_x0000_s25604"/>
                </a:ext>
                <a:ext uri="{FF2B5EF4-FFF2-40B4-BE49-F238E27FC236}">
                  <a16:creationId xmlns:a16="http://schemas.microsoft.com/office/drawing/2014/main" id="{00000000-0008-0000-0900-000004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57</xdr:row>
          <xdr:rowOff>5443</xdr:rowOff>
        </xdr:from>
        <xdr:to>
          <xdr:col>2</xdr:col>
          <xdr:colOff>0</xdr:colOff>
          <xdr:row>58</xdr:row>
          <xdr:rowOff>0</xdr:rowOff>
        </xdr:to>
        <xdr:sp macro="" textlink="">
          <xdr:nvSpPr>
            <xdr:cNvPr id="25605" name="OptionButton5" hidden="1">
              <a:extLst>
                <a:ext uri="{63B3BB69-23CF-44E3-9099-C40C66FF867C}">
                  <a14:compatExt spid="_x0000_s25605"/>
                </a:ext>
                <a:ext uri="{FF2B5EF4-FFF2-40B4-BE49-F238E27FC236}">
                  <a16:creationId xmlns:a16="http://schemas.microsoft.com/office/drawing/2014/main" id="{00000000-0008-0000-0900-000005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58</xdr:row>
          <xdr:rowOff>5443</xdr:rowOff>
        </xdr:from>
        <xdr:to>
          <xdr:col>2</xdr:col>
          <xdr:colOff>0</xdr:colOff>
          <xdr:row>59</xdr:row>
          <xdr:rowOff>0</xdr:rowOff>
        </xdr:to>
        <xdr:sp macro="" textlink="">
          <xdr:nvSpPr>
            <xdr:cNvPr id="25606" name="OptionButton6" hidden="1">
              <a:extLst>
                <a:ext uri="{63B3BB69-23CF-44E3-9099-C40C66FF867C}">
                  <a14:compatExt spid="_x0000_s25606"/>
                </a:ext>
                <a:ext uri="{FF2B5EF4-FFF2-40B4-BE49-F238E27FC236}">
                  <a16:creationId xmlns:a16="http://schemas.microsoft.com/office/drawing/2014/main" id="{00000000-0008-0000-0900-000006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59</xdr:row>
          <xdr:rowOff>5443</xdr:rowOff>
        </xdr:from>
        <xdr:to>
          <xdr:col>2</xdr:col>
          <xdr:colOff>0</xdr:colOff>
          <xdr:row>60</xdr:row>
          <xdr:rowOff>0</xdr:rowOff>
        </xdr:to>
        <xdr:sp macro="" textlink="">
          <xdr:nvSpPr>
            <xdr:cNvPr id="25607" name="OptionButton7" hidden="1">
              <a:extLst>
                <a:ext uri="{63B3BB69-23CF-44E3-9099-C40C66FF867C}">
                  <a14:compatExt spid="_x0000_s25607"/>
                </a:ext>
                <a:ext uri="{FF2B5EF4-FFF2-40B4-BE49-F238E27FC236}">
                  <a16:creationId xmlns:a16="http://schemas.microsoft.com/office/drawing/2014/main" id="{00000000-0008-0000-0900-000007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60</xdr:row>
          <xdr:rowOff>5443</xdr:rowOff>
        </xdr:from>
        <xdr:to>
          <xdr:col>2</xdr:col>
          <xdr:colOff>0</xdr:colOff>
          <xdr:row>61</xdr:row>
          <xdr:rowOff>0</xdr:rowOff>
        </xdr:to>
        <xdr:sp macro="" textlink="">
          <xdr:nvSpPr>
            <xdr:cNvPr id="25608" name="OptionButton8" hidden="1">
              <a:extLst>
                <a:ext uri="{63B3BB69-23CF-44E3-9099-C40C66FF867C}">
                  <a14:compatExt spid="_x0000_s25608"/>
                </a:ext>
                <a:ext uri="{FF2B5EF4-FFF2-40B4-BE49-F238E27FC236}">
                  <a16:creationId xmlns:a16="http://schemas.microsoft.com/office/drawing/2014/main" id="{00000000-0008-0000-0900-000008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80</xdr:row>
          <xdr:rowOff>5443</xdr:rowOff>
        </xdr:from>
        <xdr:to>
          <xdr:col>2</xdr:col>
          <xdr:colOff>0</xdr:colOff>
          <xdr:row>81</xdr:row>
          <xdr:rowOff>0</xdr:rowOff>
        </xdr:to>
        <xdr:sp macro="" textlink="">
          <xdr:nvSpPr>
            <xdr:cNvPr id="25609" name="OptionButton9" hidden="1">
              <a:extLst>
                <a:ext uri="{63B3BB69-23CF-44E3-9099-C40C66FF867C}">
                  <a14:compatExt spid="_x0000_s25609"/>
                </a:ext>
                <a:ext uri="{FF2B5EF4-FFF2-40B4-BE49-F238E27FC236}">
                  <a16:creationId xmlns:a16="http://schemas.microsoft.com/office/drawing/2014/main" id="{00000000-0008-0000-0900-000009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81</xdr:row>
          <xdr:rowOff>5443</xdr:rowOff>
        </xdr:from>
        <xdr:to>
          <xdr:col>2</xdr:col>
          <xdr:colOff>0</xdr:colOff>
          <xdr:row>82</xdr:row>
          <xdr:rowOff>0</xdr:rowOff>
        </xdr:to>
        <xdr:sp macro="" textlink="">
          <xdr:nvSpPr>
            <xdr:cNvPr id="25610" name="OptionButton10" hidden="1">
              <a:extLst>
                <a:ext uri="{63B3BB69-23CF-44E3-9099-C40C66FF867C}">
                  <a14:compatExt spid="_x0000_s25610"/>
                </a:ext>
                <a:ext uri="{FF2B5EF4-FFF2-40B4-BE49-F238E27FC236}">
                  <a16:creationId xmlns:a16="http://schemas.microsoft.com/office/drawing/2014/main" id="{00000000-0008-0000-0900-00000A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82</xdr:row>
          <xdr:rowOff>5443</xdr:rowOff>
        </xdr:from>
        <xdr:to>
          <xdr:col>2</xdr:col>
          <xdr:colOff>0</xdr:colOff>
          <xdr:row>83</xdr:row>
          <xdr:rowOff>0</xdr:rowOff>
        </xdr:to>
        <xdr:sp macro="" textlink="">
          <xdr:nvSpPr>
            <xdr:cNvPr id="25611" name="OptionButton11" hidden="1">
              <a:extLst>
                <a:ext uri="{63B3BB69-23CF-44E3-9099-C40C66FF867C}">
                  <a14:compatExt spid="_x0000_s25611"/>
                </a:ext>
                <a:ext uri="{FF2B5EF4-FFF2-40B4-BE49-F238E27FC236}">
                  <a16:creationId xmlns:a16="http://schemas.microsoft.com/office/drawing/2014/main" id="{00000000-0008-0000-0900-00000B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83</xdr:row>
          <xdr:rowOff>5443</xdr:rowOff>
        </xdr:from>
        <xdr:to>
          <xdr:col>2</xdr:col>
          <xdr:colOff>0</xdr:colOff>
          <xdr:row>84</xdr:row>
          <xdr:rowOff>0</xdr:rowOff>
        </xdr:to>
        <xdr:sp macro="" textlink="">
          <xdr:nvSpPr>
            <xdr:cNvPr id="25612" name="OptionButton12" hidden="1">
              <a:extLst>
                <a:ext uri="{63B3BB69-23CF-44E3-9099-C40C66FF867C}">
                  <a14:compatExt spid="_x0000_s25612"/>
                </a:ext>
                <a:ext uri="{FF2B5EF4-FFF2-40B4-BE49-F238E27FC236}">
                  <a16:creationId xmlns:a16="http://schemas.microsoft.com/office/drawing/2014/main" id="{00000000-0008-0000-0900-00000C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102</xdr:row>
          <xdr:rowOff>5443</xdr:rowOff>
        </xdr:from>
        <xdr:to>
          <xdr:col>2</xdr:col>
          <xdr:colOff>0</xdr:colOff>
          <xdr:row>103</xdr:row>
          <xdr:rowOff>0</xdr:rowOff>
        </xdr:to>
        <xdr:sp macro="" textlink="">
          <xdr:nvSpPr>
            <xdr:cNvPr id="25613" name="OptionButton13" hidden="1">
              <a:extLst>
                <a:ext uri="{63B3BB69-23CF-44E3-9099-C40C66FF867C}">
                  <a14:compatExt spid="_x0000_s25613"/>
                </a:ext>
                <a:ext uri="{FF2B5EF4-FFF2-40B4-BE49-F238E27FC236}">
                  <a16:creationId xmlns:a16="http://schemas.microsoft.com/office/drawing/2014/main" id="{00000000-0008-0000-0900-00000D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103</xdr:row>
          <xdr:rowOff>5443</xdr:rowOff>
        </xdr:from>
        <xdr:to>
          <xdr:col>2</xdr:col>
          <xdr:colOff>0</xdr:colOff>
          <xdr:row>104</xdr:row>
          <xdr:rowOff>0</xdr:rowOff>
        </xdr:to>
        <xdr:sp macro="" textlink="">
          <xdr:nvSpPr>
            <xdr:cNvPr id="25614" name="OptionButton14" hidden="1">
              <a:extLst>
                <a:ext uri="{63B3BB69-23CF-44E3-9099-C40C66FF867C}">
                  <a14:compatExt spid="_x0000_s25614"/>
                </a:ext>
                <a:ext uri="{FF2B5EF4-FFF2-40B4-BE49-F238E27FC236}">
                  <a16:creationId xmlns:a16="http://schemas.microsoft.com/office/drawing/2014/main" id="{00000000-0008-0000-0900-00000E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104</xdr:row>
          <xdr:rowOff>5443</xdr:rowOff>
        </xdr:from>
        <xdr:to>
          <xdr:col>2</xdr:col>
          <xdr:colOff>0</xdr:colOff>
          <xdr:row>105</xdr:row>
          <xdr:rowOff>0</xdr:rowOff>
        </xdr:to>
        <xdr:sp macro="" textlink="">
          <xdr:nvSpPr>
            <xdr:cNvPr id="25615" name="OptionButton15" hidden="1">
              <a:extLst>
                <a:ext uri="{63B3BB69-23CF-44E3-9099-C40C66FF867C}">
                  <a14:compatExt spid="_x0000_s25615"/>
                </a:ext>
                <a:ext uri="{FF2B5EF4-FFF2-40B4-BE49-F238E27FC236}">
                  <a16:creationId xmlns:a16="http://schemas.microsoft.com/office/drawing/2014/main" id="{00000000-0008-0000-0900-00000F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105</xdr:row>
          <xdr:rowOff>5443</xdr:rowOff>
        </xdr:from>
        <xdr:to>
          <xdr:col>2</xdr:col>
          <xdr:colOff>0</xdr:colOff>
          <xdr:row>106</xdr:row>
          <xdr:rowOff>0</xdr:rowOff>
        </xdr:to>
        <xdr:sp macro="" textlink="">
          <xdr:nvSpPr>
            <xdr:cNvPr id="25616" name="OptionButton16" hidden="1">
              <a:extLst>
                <a:ext uri="{63B3BB69-23CF-44E3-9099-C40C66FF867C}">
                  <a14:compatExt spid="_x0000_s25616"/>
                </a:ext>
                <a:ext uri="{FF2B5EF4-FFF2-40B4-BE49-F238E27FC236}">
                  <a16:creationId xmlns:a16="http://schemas.microsoft.com/office/drawing/2014/main" id="{00000000-0008-0000-0900-000010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129</xdr:row>
          <xdr:rowOff>5443</xdr:rowOff>
        </xdr:from>
        <xdr:to>
          <xdr:col>2</xdr:col>
          <xdr:colOff>0</xdr:colOff>
          <xdr:row>130</xdr:row>
          <xdr:rowOff>0</xdr:rowOff>
        </xdr:to>
        <xdr:sp macro="" textlink="">
          <xdr:nvSpPr>
            <xdr:cNvPr id="25617" name="OptionButton17" hidden="1">
              <a:extLst>
                <a:ext uri="{63B3BB69-23CF-44E3-9099-C40C66FF867C}">
                  <a14:compatExt spid="_x0000_s25617"/>
                </a:ext>
                <a:ext uri="{FF2B5EF4-FFF2-40B4-BE49-F238E27FC236}">
                  <a16:creationId xmlns:a16="http://schemas.microsoft.com/office/drawing/2014/main" id="{00000000-0008-0000-0900-000011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130</xdr:row>
          <xdr:rowOff>5443</xdr:rowOff>
        </xdr:from>
        <xdr:to>
          <xdr:col>2</xdr:col>
          <xdr:colOff>0</xdr:colOff>
          <xdr:row>131</xdr:row>
          <xdr:rowOff>0</xdr:rowOff>
        </xdr:to>
        <xdr:sp macro="" textlink="">
          <xdr:nvSpPr>
            <xdr:cNvPr id="25618" name="OptionButton18" hidden="1">
              <a:extLst>
                <a:ext uri="{63B3BB69-23CF-44E3-9099-C40C66FF867C}">
                  <a14:compatExt spid="_x0000_s25618"/>
                </a:ext>
                <a:ext uri="{FF2B5EF4-FFF2-40B4-BE49-F238E27FC236}">
                  <a16:creationId xmlns:a16="http://schemas.microsoft.com/office/drawing/2014/main" id="{00000000-0008-0000-0900-000012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131</xdr:row>
          <xdr:rowOff>5443</xdr:rowOff>
        </xdr:from>
        <xdr:to>
          <xdr:col>2</xdr:col>
          <xdr:colOff>0</xdr:colOff>
          <xdr:row>132</xdr:row>
          <xdr:rowOff>0</xdr:rowOff>
        </xdr:to>
        <xdr:sp macro="" textlink="">
          <xdr:nvSpPr>
            <xdr:cNvPr id="25619" name="OptionButton19" hidden="1">
              <a:extLst>
                <a:ext uri="{63B3BB69-23CF-44E3-9099-C40C66FF867C}">
                  <a14:compatExt spid="_x0000_s25619"/>
                </a:ext>
                <a:ext uri="{FF2B5EF4-FFF2-40B4-BE49-F238E27FC236}">
                  <a16:creationId xmlns:a16="http://schemas.microsoft.com/office/drawing/2014/main" id="{00000000-0008-0000-0900-000013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132</xdr:row>
          <xdr:rowOff>5443</xdr:rowOff>
        </xdr:from>
        <xdr:to>
          <xdr:col>2</xdr:col>
          <xdr:colOff>0</xdr:colOff>
          <xdr:row>133</xdr:row>
          <xdr:rowOff>0</xdr:rowOff>
        </xdr:to>
        <xdr:sp macro="" textlink="">
          <xdr:nvSpPr>
            <xdr:cNvPr id="25620" name="OptionButton20" hidden="1">
              <a:extLst>
                <a:ext uri="{63B3BB69-23CF-44E3-9099-C40C66FF867C}">
                  <a14:compatExt spid="_x0000_s25620"/>
                </a:ext>
                <a:ext uri="{FF2B5EF4-FFF2-40B4-BE49-F238E27FC236}">
                  <a16:creationId xmlns:a16="http://schemas.microsoft.com/office/drawing/2014/main" id="{00000000-0008-0000-0900-000014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152</xdr:row>
          <xdr:rowOff>5443</xdr:rowOff>
        </xdr:from>
        <xdr:to>
          <xdr:col>2</xdr:col>
          <xdr:colOff>0</xdr:colOff>
          <xdr:row>153</xdr:row>
          <xdr:rowOff>0</xdr:rowOff>
        </xdr:to>
        <xdr:sp macro="" textlink="">
          <xdr:nvSpPr>
            <xdr:cNvPr id="25621" name="OptionButton21" hidden="1">
              <a:extLst>
                <a:ext uri="{63B3BB69-23CF-44E3-9099-C40C66FF867C}">
                  <a14:compatExt spid="_x0000_s25621"/>
                </a:ext>
                <a:ext uri="{FF2B5EF4-FFF2-40B4-BE49-F238E27FC236}">
                  <a16:creationId xmlns:a16="http://schemas.microsoft.com/office/drawing/2014/main" id="{00000000-0008-0000-0900-000015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153</xdr:row>
          <xdr:rowOff>5443</xdr:rowOff>
        </xdr:from>
        <xdr:to>
          <xdr:col>2</xdr:col>
          <xdr:colOff>0</xdr:colOff>
          <xdr:row>154</xdr:row>
          <xdr:rowOff>0</xdr:rowOff>
        </xdr:to>
        <xdr:sp macro="" textlink="">
          <xdr:nvSpPr>
            <xdr:cNvPr id="25622" name="OptionButton22" hidden="1">
              <a:extLst>
                <a:ext uri="{63B3BB69-23CF-44E3-9099-C40C66FF867C}">
                  <a14:compatExt spid="_x0000_s25622"/>
                </a:ext>
                <a:ext uri="{FF2B5EF4-FFF2-40B4-BE49-F238E27FC236}">
                  <a16:creationId xmlns:a16="http://schemas.microsoft.com/office/drawing/2014/main" id="{00000000-0008-0000-0900-000016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154</xdr:row>
          <xdr:rowOff>5443</xdr:rowOff>
        </xdr:from>
        <xdr:to>
          <xdr:col>2</xdr:col>
          <xdr:colOff>0</xdr:colOff>
          <xdr:row>155</xdr:row>
          <xdr:rowOff>0</xdr:rowOff>
        </xdr:to>
        <xdr:sp macro="" textlink="">
          <xdr:nvSpPr>
            <xdr:cNvPr id="25623" name="OptionButton23" hidden="1">
              <a:extLst>
                <a:ext uri="{63B3BB69-23CF-44E3-9099-C40C66FF867C}">
                  <a14:compatExt spid="_x0000_s25623"/>
                </a:ext>
                <a:ext uri="{FF2B5EF4-FFF2-40B4-BE49-F238E27FC236}">
                  <a16:creationId xmlns:a16="http://schemas.microsoft.com/office/drawing/2014/main" id="{00000000-0008-0000-0900-000017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155</xdr:row>
          <xdr:rowOff>5443</xdr:rowOff>
        </xdr:from>
        <xdr:to>
          <xdr:col>2</xdr:col>
          <xdr:colOff>0</xdr:colOff>
          <xdr:row>156</xdr:row>
          <xdr:rowOff>0</xdr:rowOff>
        </xdr:to>
        <xdr:sp macro="" textlink="">
          <xdr:nvSpPr>
            <xdr:cNvPr id="25624" name="OptionButton24" hidden="1">
              <a:extLst>
                <a:ext uri="{63B3BB69-23CF-44E3-9099-C40C66FF867C}">
                  <a14:compatExt spid="_x0000_s25624"/>
                </a:ext>
                <a:ext uri="{FF2B5EF4-FFF2-40B4-BE49-F238E27FC236}">
                  <a16:creationId xmlns:a16="http://schemas.microsoft.com/office/drawing/2014/main" id="{00000000-0008-0000-0900-000018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179</xdr:row>
          <xdr:rowOff>5443</xdr:rowOff>
        </xdr:from>
        <xdr:to>
          <xdr:col>2</xdr:col>
          <xdr:colOff>0</xdr:colOff>
          <xdr:row>180</xdr:row>
          <xdr:rowOff>0</xdr:rowOff>
        </xdr:to>
        <xdr:sp macro="" textlink="">
          <xdr:nvSpPr>
            <xdr:cNvPr id="25625" name="OptionButton25" hidden="1">
              <a:extLst>
                <a:ext uri="{63B3BB69-23CF-44E3-9099-C40C66FF867C}">
                  <a14:compatExt spid="_x0000_s25625"/>
                </a:ext>
                <a:ext uri="{FF2B5EF4-FFF2-40B4-BE49-F238E27FC236}">
                  <a16:creationId xmlns:a16="http://schemas.microsoft.com/office/drawing/2014/main" id="{00000000-0008-0000-0900-000019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180</xdr:row>
          <xdr:rowOff>5443</xdr:rowOff>
        </xdr:from>
        <xdr:to>
          <xdr:col>2</xdr:col>
          <xdr:colOff>0</xdr:colOff>
          <xdr:row>181</xdr:row>
          <xdr:rowOff>0</xdr:rowOff>
        </xdr:to>
        <xdr:sp macro="" textlink="">
          <xdr:nvSpPr>
            <xdr:cNvPr id="25626" name="OptionButton26" hidden="1">
              <a:extLst>
                <a:ext uri="{63B3BB69-23CF-44E3-9099-C40C66FF867C}">
                  <a14:compatExt spid="_x0000_s25626"/>
                </a:ext>
                <a:ext uri="{FF2B5EF4-FFF2-40B4-BE49-F238E27FC236}">
                  <a16:creationId xmlns:a16="http://schemas.microsoft.com/office/drawing/2014/main" id="{00000000-0008-0000-0900-00001A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181</xdr:row>
          <xdr:rowOff>5443</xdr:rowOff>
        </xdr:from>
        <xdr:to>
          <xdr:col>2</xdr:col>
          <xdr:colOff>0</xdr:colOff>
          <xdr:row>182</xdr:row>
          <xdr:rowOff>0</xdr:rowOff>
        </xdr:to>
        <xdr:sp macro="" textlink="">
          <xdr:nvSpPr>
            <xdr:cNvPr id="25627" name="OptionButton27" hidden="1">
              <a:extLst>
                <a:ext uri="{63B3BB69-23CF-44E3-9099-C40C66FF867C}">
                  <a14:compatExt spid="_x0000_s25627"/>
                </a:ext>
                <a:ext uri="{FF2B5EF4-FFF2-40B4-BE49-F238E27FC236}">
                  <a16:creationId xmlns:a16="http://schemas.microsoft.com/office/drawing/2014/main" id="{00000000-0008-0000-0900-00001B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182</xdr:row>
          <xdr:rowOff>5443</xdr:rowOff>
        </xdr:from>
        <xdr:to>
          <xdr:col>2</xdr:col>
          <xdr:colOff>0</xdr:colOff>
          <xdr:row>183</xdr:row>
          <xdr:rowOff>0</xdr:rowOff>
        </xdr:to>
        <xdr:sp macro="" textlink="">
          <xdr:nvSpPr>
            <xdr:cNvPr id="25628" name="OptionButton28" hidden="1">
              <a:extLst>
                <a:ext uri="{63B3BB69-23CF-44E3-9099-C40C66FF867C}">
                  <a14:compatExt spid="_x0000_s25628"/>
                </a:ext>
                <a:ext uri="{FF2B5EF4-FFF2-40B4-BE49-F238E27FC236}">
                  <a16:creationId xmlns:a16="http://schemas.microsoft.com/office/drawing/2014/main" id="{00000000-0008-0000-0900-00001C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209</xdr:row>
          <xdr:rowOff>5443</xdr:rowOff>
        </xdr:from>
        <xdr:to>
          <xdr:col>2</xdr:col>
          <xdr:colOff>0</xdr:colOff>
          <xdr:row>210</xdr:row>
          <xdr:rowOff>0</xdr:rowOff>
        </xdr:to>
        <xdr:sp macro="" textlink="">
          <xdr:nvSpPr>
            <xdr:cNvPr id="25629" name="OptionButton29" hidden="1">
              <a:extLst>
                <a:ext uri="{63B3BB69-23CF-44E3-9099-C40C66FF867C}">
                  <a14:compatExt spid="_x0000_s25629"/>
                </a:ext>
                <a:ext uri="{FF2B5EF4-FFF2-40B4-BE49-F238E27FC236}">
                  <a16:creationId xmlns:a16="http://schemas.microsoft.com/office/drawing/2014/main" id="{00000000-0008-0000-0900-00001D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210</xdr:row>
          <xdr:rowOff>5443</xdr:rowOff>
        </xdr:from>
        <xdr:to>
          <xdr:col>2</xdr:col>
          <xdr:colOff>0</xdr:colOff>
          <xdr:row>211</xdr:row>
          <xdr:rowOff>0</xdr:rowOff>
        </xdr:to>
        <xdr:sp macro="" textlink="">
          <xdr:nvSpPr>
            <xdr:cNvPr id="25630" name="OptionButton30" hidden="1">
              <a:extLst>
                <a:ext uri="{63B3BB69-23CF-44E3-9099-C40C66FF867C}">
                  <a14:compatExt spid="_x0000_s25630"/>
                </a:ext>
                <a:ext uri="{FF2B5EF4-FFF2-40B4-BE49-F238E27FC236}">
                  <a16:creationId xmlns:a16="http://schemas.microsoft.com/office/drawing/2014/main" id="{00000000-0008-0000-0900-00001E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211</xdr:row>
          <xdr:rowOff>5443</xdr:rowOff>
        </xdr:from>
        <xdr:to>
          <xdr:col>2</xdr:col>
          <xdr:colOff>0</xdr:colOff>
          <xdr:row>212</xdr:row>
          <xdr:rowOff>0</xdr:rowOff>
        </xdr:to>
        <xdr:sp macro="" textlink="">
          <xdr:nvSpPr>
            <xdr:cNvPr id="25631" name="OptionButton31" hidden="1">
              <a:extLst>
                <a:ext uri="{63B3BB69-23CF-44E3-9099-C40C66FF867C}">
                  <a14:compatExt spid="_x0000_s25631"/>
                </a:ext>
                <a:ext uri="{FF2B5EF4-FFF2-40B4-BE49-F238E27FC236}">
                  <a16:creationId xmlns:a16="http://schemas.microsoft.com/office/drawing/2014/main" id="{00000000-0008-0000-0900-00001F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212</xdr:row>
          <xdr:rowOff>5443</xdr:rowOff>
        </xdr:from>
        <xdr:to>
          <xdr:col>2</xdr:col>
          <xdr:colOff>0</xdr:colOff>
          <xdr:row>213</xdr:row>
          <xdr:rowOff>0</xdr:rowOff>
        </xdr:to>
        <xdr:sp macro="" textlink="">
          <xdr:nvSpPr>
            <xdr:cNvPr id="25632" name="OptionButton32" hidden="1">
              <a:extLst>
                <a:ext uri="{63B3BB69-23CF-44E3-9099-C40C66FF867C}">
                  <a14:compatExt spid="_x0000_s25632"/>
                </a:ext>
                <a:ext uri="{FF2B5EF4-FFF2-40B4-BE49-F238E27FC236}">
                  <a16:creationId xmlns:a16="http://schemas.microsoft.com/office/drawing/2014/main" id="{00000000-0008-0000-0900-000020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rs.fr/media.html?refINRS=ED%206403." TargetMode="External"/><Relationship Id="rId1" Type="http://schemas.openxmlformats.org/officeDocument/2006/relationships/hyperlink" Target="https://www.inrs.fr/media.html?refINRS=ED%206403"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79.xml"/><Relationship Id="rId18" Type="http://schemas.openxmlformats.org/officeDocument/2006/relationships/control" Target="../activeX/activeX84.xml"/><Relationship Id="rId26" Type="http://schemas.openxmlformats.org/officeDocument/2006/relationships/control" Target="../activeX/activeX92.xml"/><Relationship Id="rId21" Type="http://schemas.openxmlformats.org/officeDocument/2006/relationships/control" Target="../activeX/activeX87.xml"/><Relationship Id="rId34" Type="http://schemas.openxmlformats.org/officeDocument/2006/relationships/control" Target="../activeX/activeX100.xml"/><Relationship Id="rId7" Type="http://schemas.openxmlformats.org/officeDocument/2006/relationships/control" Target="../activeX/activeX74.xml"/><Relationship Id="rId12" Type="http://schemas.openxmlformats.org/officeDocument/2006/relationships/control" Target="../activeX/activeX78.xml"/><Relationship Id="rId17" Type="http://schemas.openxmlformats.org/officeDocument/2006/relationships/control" Target="../activeX/activeX83.xml"/><Relationship Id="rId25" Type="http://schemas.openxmlformats.org/officeDocument/2006/relationships/control" Target="../activeX/activeX91.xml"/><Relationship Id="rId33" Type="http://schemas.openxmlformats.org/officeDocument/2006/relationships/control" Target="../activeX/activeX99.xml"/><Relationship Id="rId38" Type="http://schemas.openxmlformats.org/officeDocument/2006/relationships/control" Target="../activeX/activeX104.xml"/><Relationship Id="rId2" Type="http://schemas.openxmlformats.org/officeDocument/2006/relationships/drawing" Target="../drawings/drawing9.xml"/><Relationship Id="rId16" Type="http://schemas.openxmlformats.org/officeDocument/2006/relationships/control" Target="../activeX/activeX82.xml"/><Relationship Id="rId20" Type="http://schemas.openxmlformats.org/officeDocument/2006/relationships/control" Target="../activeX/activeX86.xml"/><Relationship Id="rId29" Type="http://schemas.openxmlformats.org/officeDocument/2006/relationships/control" Target="../activeX/activeX95.xml"/><Relationship Id="rId1" Type="http://schemas.openxmlformats.org/officeDocument/2006/relationships/printerSettings" Target="../printerSettings/printerSettings10.bin"/><Relationship Id="rId6" Type="http://schemas.openxmlformats.org/officeDocument/2006/relationships/image" Target="../media/image3.emf"/><Relationship Id="rId11" Type="http://schemas.openxmlformats.org/officeDocument/2006/relationships/control" Target="../activeX/activeX77.xml"/><Relationship Id="rId24" Type="http://schemas.openxmlformats.org/officeDocument/2006/relationships/control" Target="../activeX/activeX90.xml"/><Relationship Id="rId32" Type="http://schemas.openxmlformats.org/officeDocument/2006/relationships/control" Target="../activeX/activeX98.xml"/><Relationship Id="rId37" Type="http://schemas.openxmlformats.org/officeDocument/2006/relationships/control" Target="../activeX/activeX103.xml"/><Relationship Id="rId5" Type="http://schemas.openxmlformats.org/officeDocument/2006/relationships/control" Target="../activeX/activeX73.xml"/><Relationship Id="rId15" Type="http://schemas.openxmlformats.org/officeDocument/2006/relationships/control" Target="../activeX/activeX81.xml"/><Relationship Id="rId23" Type="http://schemas.openxmlformats.org/officeDocument/2006/relationships/control" Target="../activeX/activeX89.xml"/><Relationship Id="rId28" Type="http://schemas.openxmlformats.org/officeDocument/2006/relationships/control" Target="../activeX/activeX94.xml"/><Relationship Id="rId36" Type="http://schemas.openxmlformats.org/officeDocument/2006/relationships/control" Target="../activeX/activeX102.xml"/><Relationship Id="rId10" Type="http://schemas.openxmlformats.org/officeDocument/2006/relationships/control" Target="../activeX/activeX76.xml"/><Relationship Id="rId19" Type="http://schemas.openxmlformats.org/officeDocument/2006/relationships/control" Target="../activeX/activeX85.xml"/><Relationship Id="rId31" Type="http://schemas.openxmlformats.org/officeDocument/2006/relationships/control" Target="../activeX/activeX97.xml"/><Relationship Id="rId4" Type="http://schemas.openxmlformats.org/officeDocument/2006/relationships/vmlDrawing" Target="../drawings/vmlDrawing17.vml"/><Relationship Id="rId9" Type="http://schemas.openxmlformats.org/officeDocument/2006/relationships/control" Target="../activeX/activeX75.xml"/><Relationship Id="rId14" Type="http://schemas.openxmlformats.org/officeDocument/2006/relationships/control" Target="../activeX/activeX80.xml"/><Relationship Id="rId22" Type="http://schemas.openxmlformats.org/officeDocument/2006/relationships/control" Target="../activeX/activeX88.xml"/><Relationship Id="rId27" Type="http://schemas.openxmlformats.org/officeDocument/2006/relationships/control" Target="../activeX/activeX93.xml"/><Relationship Id="rId30" Type="http://schemas.openxmlformats.org/officeDocument/2006/relationships/control" Target="../activeX/activeX96.xml"/><Relationship Id="rId35" Type="http://schemas.openxmlformats.org/officeDocument/2006/relationships/control" Target="../activeX/activeX101.xml"/><Relationship Id="rId8" Type="http://schemas.openxmlformats.org/officeDocument/2006/relationships/image" Target="../media/image4.emf"/><Relationship Id="rId3"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13" Type="http://schemas.openxmlformats.org/officeDocument/2006/relationships/control" Target="../activeX/activeX111.xml"/><Relationship Id="rId18" Type="http://schemas.openxmlformats.org/officeDocument/2006/relationships/control" Target="../activeX/activeX116.xml"/><Relationship Id="rId26" Type="http://schemas.openxmlformats.org/officeDocument/2006/relationships/control" Target="../activeX/activeX124.xml"/><Relationship Id="rId39" Type="http://schemas.openxmlformats.org/officeDocument/2006/relationships/control" Target="../activeX/activeX137.xml"/><Relationship Id="rId21" Type="http://schemas.openxmlformats.org/officeDocument/2006/relationships/control" Target="../activeX/activeX119.xml"/><Relationship Id="rId34" Type="http://schemas.openxmlformats.org/officeDocument/2006/relationships/control" Target="../activeX/activeX132.xml"/><Relationship Id="rId42" Type="http://schemas.openxmlformats.org/officeDocument/2006/relationships/control" Target="../activeX/activeX140.xml"/><Relationship Id="rId47" Type="http://schemas.openxmlformats.org/officeDocument/2006/relationships/control" Target="../activeX/activeX145.xml"/><Relationship Id="rId50" Type="http://schemas.openxmlformats.org/officeDocument/2006/relationships/control" Target="../activeX/activeX148.xml"/><Relationship Id="rId55" Type="http://schemas.openxmlformats.org/officeDocument/2006/relationships/control" Target="../activeX/activeX153.xml"/><Relationship Id="rId7" Type="http://schemas.openxmlformats.org/officeDocument/2006/relationships/control" Target="../activeX/activeX106.xml"/><Relationship Id="rId2" Type="http://schemas.openxmlformats.org/officeDocument/2006/relationships/drawing" Target="../drawings/drawing10.xml"/><Relationship Id="rId16" Type="http://schemas.openxmlformats.org/officeDocument/2006/relationships/control" Target="../activeX/activeX114.xml"/><Relationship Id="rId29" Type="http://schemas.openxmlformats.org/officeDocument/2006/relationships/control" Target="../activeX/activeX127.xml"/><Relationship Id="rId11" Type="http://schemas.openxmlformats.org/officeDocument/2006/relationships/control" Target="../activeX/activeX109.xml"/><Relationship Id="rId24" Type="http://schemas.openxmlformats.org/officeDocument/2006/relationships/control" Target="../activeX/activeX122.xml"/><Relationship Id="rId32" Type="http://schemas.openxmlformats.org/officeDocument/2006/relationships/control" Target="../activeX/activeX130.xml"/><Relationship Id="rId37" Type="http://schemas.openxmlformats.org/officeDocument/2006/relationships/control" Target="../activeX/activeX135.xml"/><Relationship Id="rId40" Type="http://schemas.openxmlformats.org/officeDocument/2006/relationships/control" Target="../activeX/activeX138.xml"/><Relationship Id="rId45" Type="http://schemas.openxmlformats.org/officeDocument/2006/relationships/control" Target="../activeX/activeX143.xml"/><Relationship Id="rId53" Type="http://schemas.openxmlformats.org/officeDocument/2006/relationships/control" Target="../activeX/activeX151.xml"/><Relationship Id="rId58" Type="http://schemas.openxmlformats.org/officeDocument/2006/relationships/control" Target="../activeX/activeX156.xml"/><Relationship Id="rId5" Type="http://schemas.openxmlformats.org/officeDocument/2006/relationships/control" Target="../activeX/activeX105.xml"/><Relationship Id="rId61" Type="http://schemas.openxmlformats.org/officeDocument/2006/relationships/control" Target="../activeX/activeX159.xml"/><Relationship Id="rId19" Type="http://schemas.openxmlformats.org/officeDocument/2006/relationships/control" Target="../activeX/activeX117.xml"/><Relationship Id="rId14" Type="http://schemas.openxmlformats.org/officeDocument/2006/relationships/control" Target="../activeX/activeX112.xml"/><Relationship Id="rId22" Type="http://schemas.openxmlformats.org/officeDocument/2006/relationships/control" Target="../activeX/activeX120.xml"/><Relationship Id="rId27" Type="http://schemas.openxmlformats.org/officeDocument/2006/relationships/control" Target="../activeX/activeX125.xml"/><Relationship Id="rId30" Type="http://schemas.openxmlformats.org/officeDocument/2006/relationships/control" Target="../activeX/activeX128.xml"/><Relationship Id="rId35" Type="http://schemas.openxmlformats.org/officeDocument/2006/relationships/control" Target="../activeX/activeX133.xml"/><Relationship Id="rId43" Type="http://schemas.openxmlformats.org/officeDocument/2006/relationships/control" Target="../activeX/activeX141.xml"/><Relationship Id="rId48" Type="http://schemas.openxmlformats.org/officeDocument/2006/relationships/control" Target="../activeX/activeX146.xml"/><Relationship Id="rId56" Type="http://schemas.openxmlformats.org/officeDocument/2006/relationships/control" Target="../activeX/activeX154.xml"/><Relationship Id="rId8" Type="http://schemas.openxmlformats.org/officeDocument/2006/relationships/image" Target="../media/image4.emf"/><Relationship Id="rId51" Type="http://schemas.openxmlformats.org/officeDocument/2006/relationships/control" Target="../activeX/activeX149.xml"/><Relationship Id="rId3" Type="http://schemas.openxmlformats.org/officeDocument/2006/relationships/vmlDrawing" Target="../drawings/vmlDrawing18.vml"/><Relationship Id="rId12" Type="http://schemas.openxmlformats.org/officeDocument/2006/relationships/control" Target="../activeX/activeX110.xml"/><Relationship Id="rId17" Type="http://schemas.openxmlformats.org/officeDocument/2006/relationships/control" Target="../activeX/activeX115.xml"/><Relationship Id="rId25" Type="http://schemas.openxmlformats.org/officeDocument/2006/relationships/control" Target="../activeX/activeX123.xml"/><Relationship Id="rId33" Type="http://schemas.openxmlformats.org/officeDocument/2006/relationships/control" Target="../activeX/activeX131.xml"/><Relationship Id="rId38" Type="http://schemas.openxmlformats.org/officeDocument/2006/relationships/control" Target="../activeX/activeX136.xml"/><Relationship Id="rId46" Type="http://schemas.openxmlformats.org/officeDocument/2006/relationships/control" Target="../activeX/activeX144.xml"/><Relationship Id="rId59" Type="http://schemas.openxmlformats.org/officeDocument/2006/relationships/control" Target="../activeX/activeX157.xml"/><Relationship Id="rId20" Type="http://schemas.openxmlformats.org/officeDocument/2006/relationships/control" Target="../activeX/activeX118.xml"/><Relationship Id="rId41" Type="http://schemas.openxmlformats.org/officeDocument/2006/relationships/control" Target="../activeX/activeX139.xml"/><Relationship Id="rId54" Type="http://schemas.openxmlformats.org/officeDocument/2006/relationships/control" Target="../activeX/activeX152.xml"/><Relationship Id="rId62" Type="http://schemas.openxmlformats.org/officeDocument/2006/relationships/control" Target="../activeX/activeX160.xml"/><Relationship Id="rId1" Type="http://schemas.openxmlformats.org/officeDocument/2006/relationships/printerSettings" Target="../printerSettings/printerSettings11.bin"/><Relationship Id="rId6" Type="http://schemas.openxmlformats.org/officeDocument/2006/relationships/image" Target="../media/image3.emf"/><Relationship Id="rId15" Type="http://schemas.openxmlformats.org/officeDocument/2006/relationships/control" Target="../activeX/activeX113.xml"/><Relationship Id="rId23" Type="http://schemas.openxmlformats.org/officeDocument/2006/relationships/control" Target="../activeX/activeX121.xml"/><Relationship Id="rId28" Type="http://schemas.openxmlformats.org/officeDocument/2006/relationships/control" Target="../activeX/activeX126.xml"/><Relationship Id="rId36" Type="http://schemas.openxmlformats.org/officeDocument/2006/relationships/control" Target="../activeX/activeX134.xml"/><Relationship Id="rId49" Type="http://schemas.openxmlformats.org/officeDocument/2006/relationships/control" Target="../activeX/activeX147.xml"/><Relationship Id="rId57" Type="http://schemas.openxmlformats.org/officeDocument/2006/relationships/control" Target="../activeX/activeX155.xml"/><Relationship Id="rId10" Type="http://schemas.openxmlformats.org/officeDocument/2006/relationships/control" Target="../activeX/activeX108.xml"/><Relationship Id="rId31" Type="http://schemas.openxmlformats.org/officeDocument/2006/relationships/control" Target="../activeX/activeX129.xml"/><Relationship Id="rId44" Type="http://schemas.openxmlformats.org/officeDocument/2006/relationships/control" Target="../activeX/activeX142.xml"/><Relationship Id="rId52" Type="http://schemas.openxmlformats.org/officeDocument/2006/relationships/control" Target="../activeX/activeX150.xml"/><Relationship Id="rId60" Type="http://schemas.openxmlformats.org/officeDocument/2006/relationships/control" Target="../activeX/activeX158.xml"/><Relationship Id="rId4" Type="http://schemas.openxmlformats.org/officeDocument/2006/relationships/vmlDrawing" Target="../drawings/vmlDrawing19.vml"/><Relationship Id="rId9" Type="http://schemas.openxmlformats.org/officeDocument/2006/relationships/control" Target="../activeX/activeX107.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163.xml"/><Relationship Id="rId13" Type="http://schemas.openxmlformats.org/officeDocument/2006/relationships/control" Target="../activeX/activeX168.xml"/><Relationship Id="rId18" Type="http://schemas.openxmlformats.org/officeDocument/2006/relationships/control" Target="../activeX/activeX173.xml"/><Relationship Id="rId3" Type="http://schemas.openxmlformats.org/officeDocument/2006/relationships/vmlDrawing" Target="../drawings/vmlDrawing20.vml"/><Relationship Id="rId21" Type="http://schemas.openxmlformats.org/officeDocument/2006/relationships/control" Target="../activeX/activeX176.xml"/><Relationship Id="rId7" Type="http://schemas.openxmlformats.org/officeDocument/2006/relationships/control" Target="../activeX/activeX162.xml"/><Relationship Id="rId12" Type="http://schemas.openxmlformats.org/officeDocument/2006/relationships/control" Target="../activeX/activeX167.xml"/><Relationship Id="rId17" Type="http://schemas.openxmlformats.org/officeDocument/2006/relationships/control" Target="../activeX/activeX172.xml"/><Relationship Id="rId2" Type="http://schemas.openxmlformats.org/officeDocument/2006/relationships/drawing" Target="../drawings/drawing11.xml"/><Relationship Id="rId16" Type="http://schemas.openxmlformats.org/officeDocument/2006/relationships/control" Target="../activeX/activeX171.xml"/><Relationship Id="rId20" Type="http://schemas.openxmlformats.org/officeDocument/2006/relationships/control" Target="../activeX/activeX175.xml"/><Relationship Id="rId1" Type="http://schemas.openxmlformats.org/officeDocument/2006/relationships/printerSettings" Target="../printerSettings/printerSettings12.bin"/><Relationship Id="rId6" Type="http://schemas.openxmlformats.org/officeDocument/2006/relationships/image" Target="../media/image3.emf"/><Relationship Id="rId11" Type="http://schemas.openxmlformats.org/officeDocument/2006/relationships/control" Target="../activeX/activeX166.xml"/><Relationship Id="rId5" Type="http://schemas.openxmlformats.org/officeDocument/2006/relationships/control" Target="../activeX/activeX161.xml"/><Relationship Id="rId15" Type="http://schemas.openxmlformats.org/officeDocument/2006/relationships/control" Target="../activeX/activeX170.xml"/><Relationship Id="rId10" Type="http://schemas.openxmlformats.org/officeDocument/2006/relationships/control" Target="../activeX/activeX165.xml"/><Relationship Id="rId19" Type="http://schemas.openxmlformats.org/officeDocument/2006/relationships/control" Target="../activeX/activeX174.xml"/><Relationship Id="rId4" Type="http://schemas.openxmlformats.org/officeDocument/2006/relationships/vmlDrawing" Target="../drawings/vmlDrawing21.vml"/><Relationship Id="rId9" Type="http://schemas.openxmlformats.org/officeDocument/2006/relationships/control" Target="../activeX/activeX164.xml"/><Relationship Id="rId14" Type="http://schemas.openxmlformats.org/officeDocument/2006/relationships/control" Target="../activeX/activeX16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183.xml"/><Relationship Id="rId18" Type="http://schemas.openxmlformats.org/officeDocument/2006/relationships/control" Target="../activeX/activeX188.xml"/><Relationship Id="rId3" Type="http://schemas.openxmlformats.org/officeDocument/2006/relationships/vmlDrawing" Target="../drawings/vmlDrawing24.vml"/><Relationship Id="rId21" Type="http://schemas.openxmlformats.org/officeDocument/2006/relationships/control" Target="../activeX/activeX191.xml"/><Relationship Id="rId7" Type="http://schemas.openxmlformats.org/officeDocument/2006/relationships/control" Target="../activeX/activeX178.xml"/><Relationship Id="rId12" Type="http://schemas.openxmlformats.org/officeDocument/2006/relationships/control" Target="../activeX/activeX182.xml"/><Relationship Id="rId17" Type="http://schemas.openxmlformats.org/officeDocument/2006/relationships/control" Target="../activeX/activeX187.xml"/><Relationship Id="rId2" Type="http://schemas.openxmlformats.org/officeDocument/2006/relationships/drawing" Target="../drawings/drawing13.xml"/><Relationship Id="rId16" Type="http://schemas.openxmlformats.org/officeDocument/2006/relationships/control" Target="../activeX/activeX186.xml"/><Relationship Id="rId20" Type="http://schemas.openxmlformats.org/officeDocument/2006/relationships/control" Target="../activeX/activeX190.xml"/><Relationship Id="rId1" Type="http://schemas.openxmlformats.org/officeDocument/2006/relationships/printerSettings" Target="../printerSettings/printerSettings15.bin"/><Relationship Id="rId6" Type="http://schemas.openxmlformats.org/officeDocument/2006/relationships/image" Target="../media/image3.emf"/><Relationship Id="rId11" Type="http://schemas.openxmlformats.org/officeDocument/2006/relationships/control" Target="../activeX/activeX181.xml"/><Relationship Id="rId5" Type="http://schemas.openxmlformats.org/officeDocument/2006/relationships/control" Target="../activeX/activeX177.xml"/><Relationship Id="rId15" Type="http://schemas.openxmlformats.org/officeDocument/2006/relationships/control" Target="../activeX/activeX185.xml"/><Relationship Id="rId10" Type="http://schemas.openxmlformats.org/officeDocument/2006/relationships/control" Target="../activeX/activeX180.xml"/><Relationship Id="rId19" Type="http://schemas.openxmlformats.org/officeDocument/2006/relationships/control" Target="../activeX/activeX189.xml"/><Relationship Id="rId4" Type="http://schemas.openxmlformats.org/officeDocument/2006/relationships/vmlDrawing" Target="../drawings/vmlDrawing25.vml"/><Relationship Id="rId9" Type="http://schemas.openxmlformats.org/officeDocument/2006/relationships/control" Target="../activeX/activeX179.xml"/><Relationship Id="rId14" Type="http://schemas.openxmlformats.org/officeDocument/2006/relationships/control" Target="../activeX/activeX184.xml"/><Relationship Id="rId22" Type="http://schemas.openxmlformats.org/officeDocument/2006/relationships/control" Target="../activeX/activeX19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control" Target="../activeX/activeX6.xml"/><Relationship Id="rId18" Type="http://schemas.openxmlformats.org/officeDocument/2006/relationships/control" Target="../activeX/activeX11.xml"/><Relationship Id="rId3" Type="http://schemas.openxmlformats.org/officeDocument/2006/relationships/drawing" Target="../drawings/drawing2.xml"/><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control" Target="../activeX/activeX10.xml"/><Relationship Id="rId2" Type="http://schemas.openxmlformats.org/officeDocument/2006/relationships/printerSettings" Target="../printerSettings/printerSettings3.bin"/><Relationship Id="rId16" Type="http://schemas.openxmlformats.org/officeDocument/2006/relationships/control" Target="../activeX/activeX9.xml"/><Relationship Id="rId1" Type="http://schemas.openxmlformats.org/officeDocument/2006/relationships/hyperlink" Target="https://www.economie.gouv.fr/entreprises/obligations-affichage-informations-salaries" TargetMode="External"/><Relationship Id="rId6" Type="http://schemas.openxmlformats.org/officeDocument/2006/relationships/control" Target="../activeX/activeX1.xml"/><Relationship Id="rId11" Type="http://schemas.openxmlformats.org/officeDocument/2006/relationships/control" Target="../activeX/activeX4.xml"/><Relationship Id="rId5" Type="http://schemas.openxmlformats.org/officeDocument/2006/relationships/vmlDrawing" Target="../drawings/vmlDrawing4.vml"/><Relationship Id="rId15" Type="http://schemas.openxmlformats.org/officeDocument/2006/relationships/control" Target="../activeX/activeX8.xml"/><Relationship Id="rId10" Type="http://schemas.openxmlformats.org/officeDocument/2006/relationships/control" Target="../activeX/activeX3.xml"/><Relationship Id="rId19" Type="http://schemas.openxmlformats.org/officeDocument/2006/relationships/control" Target="../activeX/activeX12.xml"/><Relationship Id="rId4" Type="http://schemas.openxmlformats.org/officeDocument/2006/relationships/vmlDrawing" Target="../drawings/vmlDrawing3.vml"/><Relationship Id="rId9" Type="http://schemas.openxmlformats.org/officeDocument/2006/relationships/image" Target="../media/image4.emf"/><Relationship Id="rId14" Type="http://schemas.openxmlformats.org/officeDocument/2006/relationships/control" Target="../activeX/activeX7.xml"/></Relationships>
</file>

<file path=xl/worksheets/_rels/sheet4.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19.xml"/><Relationship Id="rId18" Type="http://schemas.openxmlformats.org/officeDocument/2006/relationships/control" Target="../activeX/activeX24.xml"/><Relationship Id="rId3" Type="http://schemas.openxmlformats.org/officeDocument/2006/relationships/vmlDrawing" Target="../drawings/vmlDrawing5.vml"/><Relationship Id="rId7" Type="http://schemas.openxmlformats.org/officeDocument/2006/relationships/control" Target="../activeX/activeX14.xml"/><Relationship Id="rId12" Type="http://schemas.openxmlformats.org/officeDocument/2006/relationships/control" Target="../activeX/activeX18.xml"/><Relationship Id="rId17" Type="http://schemas.openxmlformats.org/officeDocument/2006/relationships/control" Target="../activeX/activeX23.xml"/><Relationship Id="rId2" Type="http://schemas.openxmlformats.org/officeDocument/2006/relationships/drawing" Target="../drawings/drawing3.xml"/><Relationship Id="rId16" Type="http://schemas.openxmlformats.org/officeDocument/2006/relationships/control" Target="../activeX/activeX22.xml"/><Relationship Id="rId1" Type="http://schemas.openxmlformats.org/officeDocument/2006/relationships/printerSettings" Target="../printerSettings/printerSettings4.bin"/><Relationship Id="rId6" Type="http://schemas.openxmlformats.org/officeDocument/2006/relationships/image" Target="../media/image3.emf"/><Relationship Id="rId11" Type="http://schemas.openxmlformats.org/officeDocument/2006/relationships/control" Target="../activeX/activeX17.xml"/><Relationship Id="rId5" Type="http://schemas.openxmlformats.org/officeDocument/2006/relationships/control" Target="../activeX/activeX13.xml"/><Relationship Id="rId15" Type="http://schemas.openxmlformats.org/officeDocument/2006/relationships/control" Target="../activeX/activeX21.xml"/><Relationship Id="rId10" Type="http://schemas.openxmlformats.org/officeDocument/2006/relationships/control" Target="../activeX/activeX16.xml"/><Relationship Id="rId4" Type="http://schemas.openxmlformats.org/officeDocument/2006/relationships/vmlDrawing" Target="../drawings/vmlDrawing6.vml"/><Relationship Id="rId9" Type="http://schemas.openxmlformats.org/officeDocument/2006/relationships/control" Target="../activeX/activeX15.xml"/><Relationship Id="rId14" Type="http://schemas.openxmlformats.org/officeDocument/2006/relationships/control" Target="../activeX/activeX20.xml"/></Relationships>
</file>

<file path=xl/worksheets/_rels/sheet5.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7.vml"/><Relationship Id="rId21" Type="http://schemas.openxmlformats.org/officeDocument/2006/relationships/control" Target="../activeX/activeX39.x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4.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5.bin"/><Relationship Id="rId6" Type="http://schemas.openxmlformats.org/officeDocument/2006/relationships/image" Target="../media/image3.emf"/><Relationship Id="rId11" Type="http://schemas.openxmlformats.org/officeDocument/2006/relationships/control" Target="../activeX/activeX29.xml"/><Relationship Id="rId5" Type="http://schemas.openxmlformats.org/officeDocument/2006/relationships/control" Target="../activeX/activeX25.xml"/><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vmlDrawing" Target="../drawings/vmlDrawing8.vml"/><Relationship Id="rId9" Type="http://schemas.openxmlformats.org/officeDocument/2006/relationships/control" Target="../activeX/activeX27.xml"/><Relationship Id="rId14" Type="http://schemas.openxmlformats.org/officeDocument/2006/relationships/control" Target="../activeX/activeX32.xml"/><Relationship Id="rId22" Type="http://schemas.openxmlformats.org/officeDocument/2006/relationships/control" Target="../activeX/activeX40.xml"/></Relationships>
</file>

<file path=xl/worksheets/_rels/sheet6.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47.xml"/><Relationship Id="rId3" Type="http://schemas.openxmlformats.org/officeDocument/2006/relationships/vmlDrawing" Target="../drawings/vmlDrawing9.vml"/><Relationship Id="rId7" Type="http://schemas.openxmlformats.org/officeDocument/2006/relationships/control" Target="../activeX/activeX42.xml"/><Relationship Id="rId12" Type="http://schemas.openxmlformats.org/officeDocument/2006/relationships/control" Target="../activeX/activeX46.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image" Target="../media/image3.emf"/><Relationship Id="rId11" Type="http://schemas.openxmlformats.org/officeDocument/2006/relationships/control" Target="../activeX/activeX45.xml"/><Relationship Id="rId5" Type="http://schemas.openxmlformats.org/officeDocument/2006/relationships/control" Target="../activeX/activeX41.xml"/><Relationship Id="rId10" Type="http://schemas.openxmlformats.org/officeDocument/2006/relationships/control" Target="../activeX/activeX44.xml"/><Relationship Id="rId4" Type="http://schemas.openxmlformats.org/officeDocument/2006/relationships/vmlDrawing" Target="../drawings/vmlDrawing10.vml"/><Relationship Id="rId9" Type="http://schemas.openxmlformats.org/officeDocument/2006/relationships/control" Target="../activeX/activeX43.xml"/><Relationship Id="rId14" Type="http://schemas.openxmlformats.org/officeDocument/2006/relationships/control" Target="../activeX/activeX48.xml"/></Relationships>
</file>

<file path=xl/worksheets/_rels/sheet7.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vmlDrawing" Target="../drawings/vmlDrawing11.vml"/><Relationship Id="rId7" Type="http://schemas.openxmlformats.org/officeDocument/2006/relationships/control" Target="../activeX/activeX50.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image" Target="../media/image3.emf"/><Relationship Id="rId5" Type="http://schemas.openxmlformats.org/officeDocument/2006/relationships/control" Target="../activeX/activeX49.xml"/><Relationship Id="rId10" Type="http://schemas.openxmlformats.org/officeDocument/2006/relationships/control" Target="../activeX/activeX52.xml"/><Relationship Id="rId4" Type="http://schemas.openxmlformats.org/officeDocument/2006/relationships/vmlDrawing" Target="../drawings/vmlDrawing12.vml"/><Relationship Id="rId9" Type="http://schemas.openxmlformats.org/officeDocument/2006/relationships/control" Target="../activeX/activeX51.xml"/></Relationships>
</file>

<file path=xl/worksheets/_rels/sheet8.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59.xml"/><Relationship Id="rId18" Type="http://schemas.openxmlformats.org/officeDocument/2006/relationships/control" Target="../activeX/activeX64.xml"/><Relationship Id="rId26" Type="http://schemas.openxmlformats.org/officeDocument/2006/relationships/control" Target="../activeX/activeX72.xml"/><Relationship Id="rId3" Type="http://schemas.openxmlformats.org/officeDocument/2006/relationships/vmlDrawing" Target="../drawings/vmlDrawing13.vml"/><Relationship Id="rId21" Type="http://schemas.openxmlformats.org/officeDocument/2006/relationships/control" Target="../activeX/activeX67.xml"/><Relationship Id="rId7" Type="http://schemas.openxmlformats.org/officeDocument/2006/relationships/control" Target="../activeX/activeX54.xml"/><Relationship Id="rId12" Type="http://schemas.openxmlformats.org/officeDocument/2006/relationships/control" Target="../activeX/activeX58.xml"/><Relationship Id="rId17" Type="http://schemas.openxmlformats.org/officeDocument/2006/relationships/control" Target="../activeX/activeX63.xml"/><Relationship Id="rId25" Type="http://schemas.openxmlformats.org/officeDocument/2006/relationships/control" Target="../activeX/activeX71.xml"/><Relationship Id="rId2" Type="http://schemas.openxmlformats.org/officeDocument/2006/relationships/drawing" Target="../drawings/drawing7.xml"/><Relationship Id="rId16" Type="http://schemas.openxmlformats.org/officeDocument/2006/relationships/control" Target="../activeX/activeX62.xml"/><Relationship Id="rId20" Type="http://schemas.openxmlformats.org/officeDocument/2006/relationships/control" Target="../activeX/activeX66.xml"/><Relationship Id="rId1" Type="http://schemas.openxmlformats.org/officeDocument/2006/relationships/printerSettings" Target="../printerSettings/printerSettings8.bin"/><Relationship Id="rId6" Type="http://schemas.openxmlformats.org/officeDocument/2006/relationships/image" Target="../media/image3.emf"/><Relationship Id="rId11" Type="http://schemas.openxmlformats.org/officeDocument/2006/relationships/control" Target="../activeX/activeX57.xml"/><Relationship Id="rId24" Type="http://schemas.openxmlformats.org/officeDocument/2006/relationships/control" Target="../activeX/activeX70.xml"/><Relationship Id="rId5" Type="http://schemas.openxmlformats.org/officeDocument/2006/relationships/control" Target="../activeX/activeX53.xml"/><Relationship Id="rId15" Type="http://schemas.openxmlformats.org/officeDocument/2006/relationships/control" Target="../activeX/activeX61.xml"/><Relationship Id="rId23" Type="http://schemas.openxmlformats.org/officeDocument/2006/relationships/control" Target="../activeX/activeX69.xml"/><Relationship Id="rId10" Type="http://schemas.openxmlformats.org/officeDocument/2006/relationships/control" Target="../activeX/activeX56.xml"/><Relationship Id="rId19" Type="http://schemas.openxmlformats.org/officeDocument/2006/relationships/control" Target="../activeX/activeX65.xml"/><Relationship Id="rId4" Type="http://schemas.openxmlformats.org/officeDocument/2006/relationships/vmlDrawing" Target="../drawings/vmlDrawing14.vml"/><Relationship Id="rId9" Type="http://schemas.openxmlformats.org/officeDocument/2006/relationships/control" Target="../activeX/activeX55.xml"/><Relationship Id="rId14" Type="http://schemas.openxmlformats.org/officeDocument/2006/relationships/control" Target="../activeX/activeX60.xml"/><Relationship Id="rId22" Type="http://schemas.openxmlformats.org/officeDocument/2006/relationships/control" Target="../activeX/activeX6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2:I129"/>
  <sheetViews>
    <sheetView showGridLines="0" showRowColHeaders="0" tabSelected="1" showRuler="0" zoomScale="110" zoomScaleNormal="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2" customHeight="1" thickBot="1">
      <c r="B2" s="160"/>
      <c r="C2" s="160"/>
      <c r="D2" s="160"/>
      <c r="E2" s="160"/>
      <c r="F2" s="160"/>
      <c r="G2" s="160"/>
      <c r="H2" s="40" t="s">
        <v>163</v>
      </c>
      <c r="I2" s="34"/>
    </row>
    <row r="3" spans="2:9" ht="11.7" customHeight="1" thickTop="1">
      <c r="B3" s="158" t="s">
        <v>150</v>
      </c>
      <c r="C3" s="158"/>
      <c r="D3" s="158"/>
      <c r="E3" s="158"/>
      <c r="F3" s="158"/>
      <c r="G3" s="158"/>
      <c r="H3" s="44" t="s">
        <v>160</v>
      </c>
      <c r="I3" s="35"/>
    </row>
    <row r="4" spans="2:9" ht="11.7" customHeight="1">
      <c r="B4" s="158"/>
      <c r="C4" s="158"/>
      <c r="D4" s="158"/>
      <c r="E4" s="158"/>
      <c r="F4" s="158"/>
      <c r="G4" s="158"/>
      <c r="H4" s="45" t="s">
        <v>161</v>
      </c>
      <c r="I4" s="35"/>
    </row>
    <row r="5" spans="2:9" ht="11.7" customHeight="1">
      <c r="B5" s="158"/>
      <c r="C5" s="158"/>
      <c r="D5" s="158"/>
      <c r="E5" s="158"/>
      <c r="F5" s="158"/>
      <c r="G5" s="158"/>
      <c r="H5" s="46" t="s">
        <v>162</v>
      </c>
      <c r="I5" s="35"/>
    </row>
    <row r="6" spans="2:9" ht="11.7" customHeight="1" thickBot="1">
      <c r="B6" s="158"/>
      <c r="C6" s="158"/>
      <c r="D6" s="158"/>
      <c r="E6" s="158"/>
      <c r="F6" s="158"/>
      <c r="G6" s="158"/>
      <c r="H6" s="47" t="s">
        <v>305</v>
      </c>
      <c r="I6" s="36"/>
    </row>
    <row r="7" spans="2:9" ht="12" customHeight="1" thickTop="1">
      <c r="B7" s="161"/>
      <c r="C7" s="161"/>
      <c r="D7" s="161"/>
      <c r="E7" s="161"/>
      <c r="F7" s="161"/>
      <c r="G7" s="161"/>
      <c r="H7" s="89" t="s">
        <v>328</v>
      </c>
      <c r="I7" s="36"/>
    </row>
    <row r="8" spans="2:9" ht="7" customHeight="1">
      <c r="B8" s="93"/>
      <c r="C8" s="93"/>
      <c r="D8" s="94"/>
      <c r="E8" s="94"/>
      <c r="F8" s="94"/>
      <c r="G8" s="94"/>
      <c r="H8" s="95"/>
      <c r="I8" s="94"/>
    </row>
    <row r="9" spans="2:9" ht="12" customHeight="1">
      <c r="B9" s="162" t="s">
        <v>226</v>
      </c>
      <c r="C9" s="162"/>
      <c r="D9" s="100"/>
      <c r="E9" s="96" t="s">
        <v>228</v>
      </c>
      <c r="F9" s="163"/>
      <c r="G9" s="163"/>
      <c r="H9" s="163"/>
      <c r="I9" s="94"/>
    </row>
    <row r="10" spans="2:9" ht="3" customHeight="1">
      <c r="B10" s="96"/>
      <c r="C10" s="96"/>
      <c r="D10" s="94"/>
      <c r="E10" s="94"/>
      <c r="F10" s="94"/>
      <c r="G10" s="94"/>
      <c r="H10" s="95"/>
      <c r="I10" s="94"/>
    </row>
    <row r="11" spans="2:9" ht="12" customHeight="1">
      <c r="B11" s="162" t="s">
        <v>227</v>
      </c>
      <c r="C11" s="162"/>
      <c r="D11" s="163"/>
      <c r="E11" s="163"/>
      <c r="F11" s="163"/>
      <c r="G11" s="163"/>
      <c r="H11" s="163"/>
      <c r="I11" s="94"/>
    </row>
    <row r="12" spans="2:9" ht="7" customHeight="1" thickBot="1">
      <c r="B12" s="97"/>
      <c r="C12" s="97"/>
      <c r="D12" s="98"/>
      <c r="E12" s="98"/>
      <c r="F12" s="98"/>
      <c r="G12" s="98"/>
      <c r="H12" s="99"/>
      <c r="I12" s="98"/>
    </row>
    <row r="13" spans="2:9" ht="3" customHeight="1" thickTop="1">
      <c r="B13" s="93"/>
      <c r="C13" s="93"/>
      <c r="D13" s="94"/>
      <c r="E13" s="94"/>
      <c r="F13" s="94"/>
      <c r="G13" s="94"/>
      <c r="H13" s="95"/>
      <c r="I13" s="94"/>
    </row>
    <row r="14" spans="2:9" ht="14.4" customHeight="1">
      <c r="B14" s="113" t="s">
        <v>177</v>
      </c>
      <c r="C14" s="116"/>
      <c r="D14" s="116"/>
      <c r="E14" s="116"/>
      <c r="F14" s="116"/>
      <c r="G14" s="116"/>
      <c r="H14" s="116"/>
      <c r="I14" s="116"/>
    </row>
    <row r="15" spans="2:9" ht="14.4" customHeight="1">
      <c r="B15" s="51" t="s">
        <v>217</v>
      </c>
      <c r="C15" s="116"/>
      <c r="D15" s="116"/>
      <c r="E15" s="116"/>
      <c r="F15" s="116"/>
      <c r="G15" s="116"/>
      <c r="H15" s="116"/>
      <c r="I15" s="116"/>
    </row>
    <row r="16" spans="2:9" ht="14.4" customHeight="1">
      <c r="B16" s="51" t="s">
        <v>273</v>
      </c>
      <c r="C16" s="116"/>
      <c r="D16" s="116"/>
      <c r="E16" s="116"/>
      <c r="F16" s="116"/>
      <c r="G16" s="116"/>
      <c r="H16" s="116"/>
      <c r="I16" s="116"/>
    </row>
    <row r="17" spans="2:9" ht="14.4" customHeight="1">
      <c r="B17" s="51" t="s">
        <v>178</v>
      </c>
      <c r="C17" s="116"/>
      <c r="D17" s="116"/>
      <c r="E17" s="116"/>
      <c r="F17" s="116"/>
      <c r="G17" s="116"/>
      <c r="H17" s="116"/>
      <c r="I17" s="116"/>
    </row>
    <row r="18" spans="2:9" ht="14.4" customHeight="1">
      <c r="B18" s="51" t="s">
        <v>179</v>
      </c>
      <c r="C18" s="116"/>
      <c r="D18" s="116"/>
      <c r="E18" s="116"/>
      <c r="F18" s="116"/>
      <c r="G18" s="116"/>
      <c r="H18" s="116"/>
      <c r="I18" s="116"/>
    </row>
    <row r="19" spans="2:9" ht="3" customHeight="1">
      <c r="B19" s="93"/>
      <c r="C19" s="93"/>
      <c r="D19" s="94"/>
      <c r="E19" s="94"/>
      <c r="F19" s="94"/>
      <c r="G19" s="94"/>
      <c r="H19" s="95"/>
      <c r="I19" s="94"/>
    </row>
    <row r="20" spans="2:9">
      <c r="B20" s="159"/>
      <c r="C20" s="159"/>
      <c r="D20" s="159"/>
      <c r="E20" s="159"/>
      <c r="F20" s="159"/>
      <c r="G20" s="159"/>
      <c r="H20" s="159"/>
      <c r="I20" s="159"/>
    </row>
    <row r="21" spans="2:9">
      <c r="B21" s="155" t="s">
        <v>127</v>
      </c>
      <c r="C21" s="155"/>
      <c r="D21" s="155"/>
      <c r="E21" s="155"/>
      <c r="F21" s="155"/>
      <c r="G21" s="155"/>
      <c r="H21" s="155"/>
      <c r="I21" s="155"/>
    </row>
    <row r="22" spans="2:9">
      <c r="B22" s="155"/>
      <c r="C22" s="155"/>
      <c r="D22" s="155"/>
      <c r="E22" s="155"/>
      <c r="F22" s="155"/>
      <c r="G22" s="155"/>
      <c r="H22" s="155"/>
      <c r="I22" s="155"/>
    </row>
    <row r="23" spans="2:9">
      <c r="B23" s="155"/>
      <c r="C23" s="155"/>
      <c r="D23" s="155"/>
      <c r="E23" s="155"/>
      <c r="F23" s="155"/>
      <c r="G23" s="155"/>
      <c r="H23" s="155"/>
      <c r="I23" s="155"/>
    </row>
    <row r="24" spans="2:9">
      <c r="B24" s="155"/>
      <c r="C24" s="155"/>
      <c r="D24" s="155"/>
      <c r="E24" s="155"/>
      <c r="F24" s="155"/>
      <c r="G24" s="155"/>
      <c r="H24" s="155"/>
      <c r="I24" s="155"/>
    </row>
    <row r="25" spans="2:9">
      <c r="B25" s="155"/>
      <c r="C25" s="155"/>
      <c r="D25" s="155"/>
      <c r="E25" s="155"/>
      <c r="F25" s="155"/>
      <c r="G25" s="155"/>
      <c r="H25" s="155"/>
      <c r="I25" s="155"/>
    </row>
    <row r="26" spans="2:9">
      <c r="B26" s="155"/>
      <c r="C26" s="155"/>
      <c r="D26" s="155"/>
      <c r="E26" s="155"/>
      <c r="F26" s="155"/>
      <c r="G26" s="155"/>
      <c r="H26" s="155"/>
      <c r="I26" s="155"/>
    </row>
    <row r="27" spans="2:9">
      <c r="B27" s="155"/>
      <c r="C27" s="155"/>
      <c r="D27" s="155"/>
      <c r="E27" s="155"/>
      <c r="F27" s="155"/>
      <c r="G27" s="155"/>
      <c r="H27" s="155"/>
      <c r="I27" s="155"/>
    </row>
    <row r="28" spans="2:9">
      <c r="B28" s="155"/>
      <c r="C28" s="155"/>
      <c r="D28" s="155"/>
      <c r="E28" s="155"/>
      <c r="F28" s="155"/>
      <c r="G28" s="155"/>
      <c r="H28" s="155"/>
      <c r="I28" s="155"/>
    </row>
    <row r="29" spans="2:9">
      <c r="B29" s="155"/>
      <c r="C29" s="155"/>
      <c r="D29" s="155"/>
      <c r="E29" s="155"/>
      <c r="F29" s="155"/>
      <c r="G29" s="155"/>
      <c r="H29" s="155"/>
      <c r="I29" s="155"/>
    </row>
    <row r="30" spans="2:9">
      <c r="B30" s="155"/>
      <c r="C30" s="155"/>
      <c r="D30" s="155"/>
      <c r="E30" s="155"/>
      <c r="F30" s="155"/>
      <c r="G30" s="155"/>
      <c r="H30" s="155"/>
      <c r="I30" s="155"/>
    </row>
    <row r="31" spans="2:9">
      <c r="B31" s="155"/>
      <c r="C31" s="155"/>
      <c r="D31" s="155"/>
      <c r="E31" s="155"/>
      <c r="F31" s="155"/>
      <c r="G31" s="155"/>
      <c r="H31" s="155"/>
      <c r="I31" s="155"/>
    </row>
    <row r="32" spans="2:9">
      <c r="B32" s="155"/>
      <c r="C32" s="155"/>
      <c r="D32" s="155"/>
      <c r="E32" s="155"/>
      <c r="F32" s="155"/>
      <c r="G32" s="155"/>
      <c r="H32" s="155"/>
      <c r="I32" s="155"/>
    </row>
    <row r="33" spans="2:9">
      <c r="B33" s="155"/>
      <c r="C33" s="155"/>
      <c r="D33" s="155"/>
      <c r="E33" s="155"/>
      <c r="F33" s="155"/>
      <c r="G33" s="155"/>
      <c r="H33" s="155"/>
      <c r="I33" s="155"/>
    </row>
    <row r="34" spans="2:9">
      <c r="B34" s="155"/>
      <c r="C34" s="155"/>
      <c r="D34" s="155"/>
      <c r="E34" s="155"/>
      <c r="F34" s="155"/>
      <c r="G34" s="155"/>
      <c r="H34" s="155"/>
      <c r="I34" s="155"/>
    </row>
    <row r="35" spans="2:9">
      <c r="B35" s="164" t="s">
        <v>128</v>
      </c>
      <c r="C35" s="164"/>
      <c r="D35" s="164"/>
      <c r="E35" s="164"/>
      <c r="F35" s="164"/>
      <c r="G35" s="164"/>
      <c r="H35" s="164"/>
      <c r="I35" s="164"/>
    </row>
    <row r="36" spans="2:9">
      <c r="B36" s="159"/>
      <c r="C36" s="159"/>
      <c r="D36" s="159"/>
      <c r="E36" s="159"/>
      <c r="F36" s="159"/>
      <c r="G36" s="159"/>
      <c r="H36" s="159"/>
      <c r="I36" s="159"/>
    </row>
    <row r="37" spans="2:9" ht="20.6">
      <c r="B37" s="165" t="s">
        <v>129</v>
      </c>
      <c r="C37" s="165"/>
      <c r="D37" s="165"/>
      <c r="E37" s="165"/>
      <c r="F37" s="165"/>
      <c r="G37" s="165"/>
      <c r="H37" s="165"/>
      <c r="I37" s="165"/>
    </row>
    <row r="38" spans="2:9" ht="14.6" customHeight="1">
      <c r="B38" s="155" t="s">
        <v>325</v>
      </c>
      <c r="C38" s="155"/>
      <c r="D38" s="155"/>
      <c r="E38" s="155"/>
      <c r="F38" s="155"/>
      <c r="G38" s="155"/>
      <c r="H38" s="155"/>
      <c r="I38" s="155"/>
    </row>
    <row r="39" spans="2:9">
      <c r="B39" s="155"/>
      <c r="C39" s="155"/>
      <c r="D39" s="155"/>
      <c r="E39" s="155"/>
      <c r="F39" s="155"/>
      <c r="G39" s="155"/>
      <c r="H39" s="155"/>
      <c r="I39" s="155"/>
    </row>
    <row r="40" spans="2:9">
      <c r="B40" s="155"/>
      <c r="C40" s="155"/>
      <c r="D40" s="155"/>
      <c r="E40" s="155"/>
      <c r="F40" s="155"/>
      <c r="G40" s="155"/>
      <c r="H40" s="155"/>
      <c r="I40" s="155"/>
    </row>
    <row r="41" spans="2:9">
      <c r="B41" s="155"/>
      <c r="C41" s="155"/>
      <c r="D41" s="155"/>
      <c r="E41" s="155"/>
      <c r="F41" s="155"/>
      <c r="G41" s="155"/>
      <c r="H41" s="155"/>
      <c r="I41" s="155"/>
    </row>
    <row r="42" spans="2:9">
      <c r="B42" s="155"/>
      <c r="C42" s="155"/>
      <c r="D42" s="155"/>
      <c r="E42" s="155"/>
      <c r="F42" s="155"/>
      <c r="G42" s="155"/>
      <c r="H42" s="155"/>
      <c r="I42" s="155"/>
    </row>
    <row r="43" spans="2:9">
      <c r="B43" s="155"/>
      <c r="C43" s="155"/>
      <c r="D43" s="155"/>
      <c r="E43" s="155"/>
      <c r="F43" s="155"/>
      <c r="G43" s="155"/>
      <c r="H43" s="155"/>
      <c r="I43" s="155"/>
    </row>
    <row r="44" spans="2:9">
      <c r="B44" s="155"/>
      <c r="C44" s="155"/>
      <c r="D44" s="155"/>
      <c r="E44" s="155"/>
      <c r="F44" s="155"/>
      <c r="G44" s="155"/>
      <c r="H44" s="155"/>
      <c r="I44" s="155"/>
    </row>
    <row r="45" spans="2:9">
      <c r="B45" s="155"/>
      <c r="C45" s="155"/>
      <c r="D45" s="155"/>
      <c r="E45" s="155"/>
      <c r="F45" s="155"/>
      <c r="G45" s="155"/>
      <c r="H45" s="155"/>
      <c r="I45" s="155"/>
    </row>
    <row r="46" spans="2:9">
      <c r="B46" s="155"/>
      <c r="C46" s="155"/>
      <c r="D46" s="155"/>
      <c r="E46" s="155"/>
      <c r="F46" s="155"/>
      <c r="G46" s="155"/>
      <c r="H46" s="155"/>
      <c r="I46" s="155"/>
    </row>
    <row r="47" spans="2:9">
      <c r="B47" s="159"/>
      <c r="C47" s="159"/>
      <c r="D47" s="159"/>
      <c r="E47" s="159"/>
      <c r="F47" s="159"/>
      <c r="G47" s="159"/>
      <c r="H47" s="159"/>
      <c r="I47" s="159"/>
    </row>
    <row r="48" spans="2:9" ht="20.6">
      <c r="B48" s="165" t="s">
        <v>130</v>
      </c>
      <c r="C48" s="165"/>
      <c r="D48" s="165"/>
      <c r="E48" s="165"/>
      <c r="F48" s="165"/>
      <c r="G48" s="165"/>
      <c r="H48" s="165"/>
      <c r="I48" s="165"/>
    </row>
    <row r="49" spans="2:9" ht="14.6" customHeight="1">
      <c r="B49" s="155" t="s">
        <v>326</v>
      </c>
      <c r="C49" s="155"/>
      <c r="D49" s="155"/>
      <c r="E49" s="155"/>
      <c r="F49" s="155"/>
      <c r="G49" s="155"/>
      <c r="H49" s="155"/>
      <c r="I49" s="155"/>
    </row>
    <row r="50" spans="2:9">
      <c r="B50" s="155"/>
      <c r="C50" s="155"/>
      <c r="D50" s="155"/>
      <c r="E50" s="155"/>
      <c r="F50" s="155"/>
      <c r="G50" s="155"/>
      <c r="H50" s="155"/>
      <c r="I50" s="155"/>
    </row>
    <row r="51" spans="2:9">
      <c r="B51" s="155"/>
      <c r="C51" s="155"/>
      <c r="D51" s="155"/>
      <c r="E51" s="155"/>
      <c r="F51" s="155"/>
      <c r="G51" s="155"/>
      <c r="H51" s="155"/>
      <c r="I51" s="155"/>
    </row>
    <row r="52" spans="2:9">
      <c r="B52" s="155"/>
      <c r="C52" s="155"/>
      <c r="D52" s="155"/>
      <c r="E52" s="155"/>
      <c r="F52" s="155"/>
      <c r="G52" s="155"/>
      <c r="H52" s="155"/>
      <c r="I52" s="155"/>
    </row>
    <row r="53" spans="2:9">
      <c r="B53" s="155"/>
      <c r="C53" s="155"/>
      <c r="D53" s="155"/>
      <c r="E53" s="155"/>
      <c r="F53" s="155"/>
      <c r="G53" s="155"/>
      <c r="H53" s="155"/>
      <c r="I53" s="155"/>
    </row>
    <row r="54" spans="2:9">
      <c r="B54" s="155"/>
      <c r="C54" s="155"/>
      <c r="D54" s="155"/>
      <c r="E54" s="155"/>
      <c r="F54" s="155"/>
      <c r="G54" s="155"/>
      <c r="H54" s="155"/>
      <c r="I54" s="155"/>
    </row>
    <row r="55" spans="2:9">
      <c r="B55" s="155"/>
      <c r="C55" s="155"/>
      <c r="D55" s="155"/>
      <c r="E55" s="155"/>
      <c r="F55" s="155"/>
      <c r="G55" s="155"/>
      <c r="H55" s="155"/>
      <c r="I55" s="155"/>
    </row>
    <row r="56" spans="2:9">
      <c r="B56" s="155"/>
      <c r="C56" s="155"/>
      <c r="D56" s="155"/>
      <c r="E56" s="155"/>
      <c r="F56" s="155"/>
      <c r="G56" s="155"/>
      <c r="H56" s="155"/>
      <c r="I56" s="155"/>
    </row>
    <row r="57" spans="2:9">
      <c r="B57" s="155"/>
      <c r="C57" s="155"/>
      <c r="D57" s="155"/>
      <c r="E57" s="155"/>
      <c r="F57" s="155"/>
      <c r="G57" s="155"/>
      <c r="H57" s="155"/>
      <c r="I57" s="155"/>
    </row>
    <row r="58" spans="2:9">
      <c r="B58" s="155"/>
      <c r="C58" s="155"/>
      <c r="D58" s="155"/>
      <c r="E58" s="155"/>
      <c r="F58" s="155"/>
      <c r="G58" s="155"/>
      <c r="H58" s="155"/>
      <c r="I58" s="155"/>
    </row>
    <row r="59" spans="2:9">
      <c r="B59" s="155"/>
      <c r="C59" s="155"/>
      <c r="D59" s="155"/>
      <c r="E59" s="155"/>
      <c r="F59" s="155"/>
      <c r="G59" s="155"/>
      <c r="H59" s="155"/>
      <c r="I59" s="155"/>
    </row>
    <row r="60" spans="2:9">
      <c r="B60" s="155"/>
      <c r="C60" s="155"/>
      <c r="D60" s="155"/>
      <c r="E60" s="155"/>
      <c r="F60" s="155"/>
      <c r="G60" s="155"/>
      <c r="H60" s="155"/>
      <c r="I60" s="155"/>
    </row>
    <row r="61" spans="2:9">
      <c r="B61" s="159"/>
      <c r="C61" s="159"/>
      <c r="D61" s="159"/>
      <c r="E61" s="159"/>
      <c r="F61" s="159"/>
      <c r="G61" s="159"/>
      <c r="H61" s="159"/>
      <c r="I61" s="159"/>
    </row>
    <row r="62" spans="2:9" ht="20.6">
      <c r="B62" s="167" t="s">
        <v>132</v>
      </c>
      <c r="C62" s="167"/>
      <c r="D62" s="167"/>
      <c r="E62" s="167"/>
      <c r="F62" s="167"/>
      <c r="G62" s="167"/>
      <c r="H62" s="167"/>
      <c r="I62" s="167"/>
    </row>
    <row r="63" spans="2:9" ht="14.6" customHeight="1">
      <c r="B63" s="168" t="s">
        <v>327</v>
      </c>
      <c r="C63" s="168"/>
      <c r="D63" s="168"/>
      <c r="E63" s="168"/>
      <c r="F63" s="168"/>
      <c r="G63" s="168"/>
      <c r="H63" s="168"/>
      <c r="I63" s="168"/>
    </row>
    <row r="64" spans="2:9" ht="14.6" customHeight="1">
      <c r="B64" s="168"/>
      <c r="C64" s="168"/>
      <c r="D64" s="168"/>
      <c r="E64" s="168"/>
      <c r="F64" s="168"/>
      <c r="G64" s="168"/>
      <c r="H64" s="168"/>
      <c r="I64" s="168"/>
    </row>
    <row r="65" spans="2:9" ht="14.6" customHeight="1">
      <c r="B65" s="168"/>
      <c r="C65" s="168"/>
      <c r="D65" s="168"/>
      <c r="E65" s="168"/>
      <c r="F65" s="168"/>
      <c r="G65" s="168"/>
      <c r="H65" s="168"/>
      <c r="I65" s="168"/>
    </row>
    <row r="66" spans="2:9">
      <c r="B66" s="168"/>
      <c r="C66" s="168"/>
      <c r="D66" s="168"/>
      <c r="E66" s="168"/>
      <c r="F66" s="168"/>
      <c r="G66" s="168"/>
      <c r="H66" s="168"/>
      <c r="I66" s="168"/>
    </row>
    <row r="67" spans="2:9" ht="14.6" customHeight="1">
      <c r="B67" s="153" t="s">
        <v>324</v>
      </c>
      <c r="C67" s="153"/>
      <c r="D67" s="153"/>
      <c r="E67" s="153"/>
      <c r="F67" s="153"/>
      <c r="G67" s="153"/>
      <c r="H67" s="153"/>
      <c r="I67" s="153"/>
    </row>
    <row r="68" spans="2:9" ht="14.6" customHeight="1">
      <c r="B68" s="139"/>
      <c r="C68" s="139"/>
      <c r="D68" s="139"/>
      <c r="E68" s="139"/>
      <c r="F68" s="139"/>
      <c r="G68" s="139"/>
      <c r="H68" s="139"/>
      <c r="I68" s="139"/>
    </row>
    <row r="69" spans="2:9" ht="18.45">
      <c r="B69" s="166" t="s">
        <v>131</v>
      </c>
      <c r="C69" s="166"/>
      <c r="D69" s="166"/>
      <c r="E69" s="166"/>
      <c r="F69" s="166"/>
      <c r="G69" s="166"/>
      <c r="H69" s="166"/>
      <c r="I69" s="166"/>
    </row>
    <row r="70" spans="2:9">
      <c r="B70" s="155" t="s">
        <v>276</v>
      </c>
      <c r="C70" s="155"/>
      <c r="D70" s="155"/>
      <c r="E70" s="155"/>
      <c r="F70" s="155"/>
      <c r="G70" s="155"/>
      <c r="H70" s="155"/>
      <c r="I70" s="155"/>
    </row>
    <row r="71" spans="2:9">
      <c r="B71" s="155"/>
      <c r="C71" s="155"/>
      <c r="D71" s="155"/>
      <c r="E71" s="155"/>
      <c r="F71" s="155"/>
      <c r="G71" s="155"/>
      <c r="H71" s="155"/>
      <c r="I71" s="155"/>
    </row>
    <row r="72" spans="2:9">
      <c r="B72" s="155"/>
      <c r="C72" s="155"/>
      <c r="D72" s="155"/>
      <c r="E72" s="155"/>
      <c r="F72" s="155"/>
      <c r="G72" s="155"/>
      <c r="H72" s="155"/>
      <c r="I72" s="155"/>
    </row>
    <row r="73" spans="2:9">
      <c r="B73" s="155"/>
      <c r="C73" s="155"/>
      <c r="D73" s="155"/>
      <c r="E73" s="155"/>
      <c r="F73" s="155"/>
      <c r="G73" s="155"/>
      <c r="H73" s="155"/>
      <c r="I73" s="155"/>
    </row>
    <row r="74" spans="2:9">
      <c r="B74" s="155"/>
      <c r="C74" s="155"/>
      <c r="D74" s="155"/>
      <c r="E74" s="155"/>
      <c r="F74" s="155"/>
      <c r="G74" s="155"/>
      <c r="H74" s="155"/>
      <c r="I74" s="155"/>
    </row>
    <row r="75" spans="2:9">
      <c r="B75" s="153" t="s">
        <v>134</v>
      </c>
      <c r="C75" s="153"/>
      <c r="D75" s="153"/>
      <c r="E75" s="153"/>
      <c r="F75" s="153"/>
      <c r="G75" s="153"/>
      <c r="H75" s="153"/>
      <c r="I75" s="153"/>
    </row>
    <row r="76" spans="2:9">
      <c r="B76" s="156"/>
      <c r="C76" s="156"/>
      <c r="D76" s="156"/>
      <c r="E76" s="156"/>
      <c r="F76" s="156"/>
      <c r="G76" s="156"/>
      <c r="H76" s="156"/>
      <c r="I76" s="156"/>
    </row>
    <row r="77" spans="2:9" ht="18.45">
      <c r="B77" s="157" t="s">
        <v>133</v>
      </c>
      <c r="C77" s="157"/>
      <c r="D77" s="157"/>
      <c r="E77" s="157"/>
      <c r="F77" s="157"/>
      <c r="G77" s="157"/>
      <c r="H77" s="157"/>
      <c r="I77" s="157"/>
    </row>
    <row r="78" spans="2:9">
      <c r="B78" s="155" t="s">
        <v>275</v>
      </c>
      <c r="C78" s="155"/>
      <c r="D78" s="155"/>
      <c r="E78" s="155"/>
      <c r="F78" s="155"/>
      <c r="G78" s="155"/>
      <c r="H78" s="155"/>
      <c r="I78" s="155"/>
    </row>
    <row r="79" spans="2:9">
      <c r="B79" s="155"/>
      <c r="C79" s="155"/>
      <c r="D79" s="155"/>
      <c r="E79" s="155"/>
      <c r="F79" s="155"/>
      <c r="G79" s="155"/>
      <c r="H79" s="155"/>
      <c r="I79" s="155"/>
    </row>
    <row r="80" spans="2:9">
      <c r="B80" s="155"/>
      <c r="C80" s="155"/>
      <c r="D80" s="155"/>
      <c r="E80" s="155"/>
      <c r="F80" s="155"/>
      <c r="G80" s="155"/>
      <c r="H80" s="155"/>
      <c r="I80" s="155"/>
    </row>
    <row r="81" spans="2:9">
      <c r="B81" s="155"/>
      <c r="C81" s="155"/>
      <c r="D81" s="155"/>
      <c r="E81" s="155"/>
      <c r="F81" s="155"/>
      <c r="G81" s="155"/>
      <c r="H81" s="155"/>
      <c r="I81" s="155"/>
    </row>
    <row r="82" spans="2:9">
      <c r="B82" s="155"/>
      <c r="C82" s="155"/>
      <c r="D82" s="155"/>
      <c r="E82" s="155"/>
      <c r="F82" s="155"/>
      <c r="G82" s="155"/>
      <c r="H82" s="155"/>
      <c r="I82" s="155"/>
    </row>
    <row r="83" spans="2:9">
      <c r="B83" s="155"/>
      <c r="C83" s="155"/>
      <c r="D83" s="155"/>
      <c r="E83" s="155"/>
      <c r="F83" s="155"/>
      <c r="G83" s="155"/>
      <c r="H83" s="155"/>
      <c r="I83" s="155"/>
    </row>
    <row r="84" spans="2:9">
      <c r="B84" s="155"/>
      <c r="C84" s="155"/>
      <c r="D84" s="155"/>
      <c r="E84" s="155"/>
      <c r="F84" s="155"/>
      <c r="G84" s="155"/>
      <c r="H84" s="155"/>
      <c r="I84" s="155"/>
    </row>
    <row r="85" spans="2:9" ht="14.6" customHeight="1">
      <c r="B85" s="153" t="s">
        <v>134</v>
      </c>
      <c r="C85" s="153"/>
      <c r="D85" s="153"/>
      <c r="E85" s="153"/>
      <c r="F85" s="153"/>
      <c r="G85" s="153"/>
      <c r="H85" s="153"/>
      <c r="I85" s="153"/>
    </row>
    <row r="86" spans="2:9" ht="14.6" customHeight="1">
      <c r="B86" s="22"/>
      <c r="C86" s="23"/>
      <c r="D86" s="23"/>
      <c r="E86" s="23"/>
      <c r="F86" s="23"/>
      <c r="G86" s="23"/>
      <c r="H86" s="23"/>
    </row>
    <row r="87" spans="2:9" ht="18.45">
      <c r="B87" s="154" t="s">
        <v>277</v>
      </c>
      <c r="C87" s="154"/>
      <c r="D87" s="154"/>
      <c r="E87" s="154"/>
      <c r="F87" s="154"/>
      <c r="G87" s="154"/>
      <c r="H87" s="154"/>
      <c r="I87" s="154"/>
    </row>
    <row r="88" spans="2:9">
      <c r="B88" s="155" t="s">
        <v>274</v>
      </c>
      <c r="C88" s="155"/>
      <c r="D88" s="155"/>
      <c r="E88" s="155"/>
      <c r="F88" s="155"/>
      <c r="G88" s="155"/>
      <c r="H88" s="155"/>
      <c r="I88" s="155"/>
    </row>
    <row r="89" spans="2:9">
      <c r="B89" s="155"/>
      <c r="C89" s="155"/>
      <c r="D89" s="155"/>
      <c r="E89" s="155"/>
      <c r="F89" s="155"/>
      <c r="G89" s="155"/>
      <c r="H89" s="155"/>
      <c r="I89" s="155"/>
    </row>
    <row r="90" spans="2:9">
      <c r="B90" s="155"/>
      <c r="C90" s="155"/>
      <c r="D90" s="155"/>
      <c r="E90" s="155"/>
      <c r="F90" s="155"/>
      <c r="G90" s="155"/>
      <c r="H90" s="155"/>
      <c r="I90" s="155"/>
    </row>
    <row r="91" spans="2:9">
      <c r="B91" s="155"/>
      <c r="C91" s="155"/>
      <c r="D91" s="155"/>
      <c r="E91" s="155"/>
      <c r="F91" s="155"/>
      <c r="G91" s="155"/>
      <c r="H91" s="155"/>
      <c r="I91" s="155"/>
    </row>
    <row r="92" spans="2:9">
      <c r="B92" s="155"/>
      <c r="C92" s="155"/>
      <c r="D92" s="155"/>
      <c r="E92" s="155"/>
      <c r="F92" s="155"/>
      <c r="G92" s="155"/>
      <c r="H92" s="155"/>
      <c r="I92" s="155"/>
    </row>
    <row r="93" spans="2:9">
      <c r="B93" s="155"/>
      <c r="C93" s="155"/>
      <c r="D93" s="155"/>
      <c r="E93" s="155"/>
      <c r="F93" s="155"/>
      <c r="G93" s="155"/>
      <c r="H93" s="155"/>
      <c r="I93" s="155"/>
    </row>
    <row r="94" spans="2:9">
      <c r="B94" s="155"/>
      <c r="C94" s="155"/>
      <c r="D94" s="155"/>
      <c r="E94" s="155"/>
      <c r="F94" s="155"/>
      <c r="G94" s="155"/>
      <c r="H94" s="155"/>
      <c r="I94" s="155"/>
    </row>
    <row r="95" spans="2:9">
      <c r="B95" s="155"/>
      <c r="C95" s="155"/>
      <c r="D95" s="155"/>
      <c r="E95" s="155"/>
      <c r="F95" s="155"/>
      <c r="G95" s="155"/>
      <c r="H95" s="155"/>
      <c r="I95" s="155"/>
    </row>
    <row r="96" spans="2:9">
      <c r="B96" s="155"/>
      <c r="C96" s="155"/>
      <c r="D96" s="155"/>
      <c r="E96" s="155"/>
      <c r="F96" s="155"/>
      <c r="G96" s="155"/>
      <c r="H96" s="155"/>
      <c r="I96" s="155"/>
    </row>
    <row r="97" spans="2:9">
      <c r="B97" s="155"/>
      <c r="C97" s="155"/>
      <c r="D97" s="155"/>
      <c r="E97" s="155"/>
      <c r="F97" s="155"/>
      <c r="G97" s="155"/>
      <c r="H97" s="155"/>
      <c r="I97" s="155"/>
    </row>
    <row r="98" spans="2:9" ht="14.6" customHeight="1">
      <c r="B98" s="153" t="s">
        <v>278</v>
      </c>
      <c r="C98" s="153"/>
      <c r="D98" s="153"/>
      <c r="E98" s="153"/>
      <c r="F98" s="153"/>
      <c r="G98" s="153"/>
      <c r="H98" s="153"/>
      <c r="I98" s="153"/>
    </row>
    <row r="99" spans="2:9" ht="14.6" customHeight="1" thickBot="1">
      <c r="B99" s="22"/>
      <c r="C99" s="23"/>
      <c r="D99" s="23"/>
      <c r="E99" s="23"/>
      <c r="F99" s="23"/>
      <c r="G99" s="23"/>
      <c r="H99" s="23"/>
    </row>
    <row r="100" spans="2:9" ht="18.45">
      <c r="B100" s="144" t="s">
        <v>135</v>
      </c>
      <c r="C100" s="145"/>
      <c r="D100" s="145"/>
      <c r="E100" s="145"/>
      <c r="F100" s="145"/>
      <c r="G100" s="145"/>
      <c r="H100" s="145"/>
      <c r="I100" s="146"/>
    </row>
    <row r="101" spans="2:9" ht="14.6" customHeight="1">
      <c r="B101" s="147" t="s">
        <v>136</v>
      </c>
      <c r="C101" s="148"/>
      <c r="D101" s="148"/>
      <c r="E101" s="148"/>
      <c r="F101" s="148"/>
      <c r="G101" s="148"/>
      <c r="H101" s="148"/>
      <c r="I101" s="149"/>
    </row>
    <row r="102" spans="2:9">
      <c r="B102" s="147"/>
      <c r="C102" s="148"/>
      <c r="D102" s="148"/>
      <c r="E102" s="148"/>
      <c r="F102" s="148"/>
      <c r="G102" s="148"/>
      <c r="H102" s="148"/>
      <c r="I102" s="149"/>
    </row>
    <row r="103" spans="2:9">
      <c r="B103" s="147"/>
      <c r="C103" s="148"/>
      <c r="D103" s="148"/>
      <c r="E103" s="148"/>
      <c r="F103" s="148"/>
      <c r="G103" s="148"/>
      <c r="H103" s="148"/>
      <c r="I103" s="149"/>
    </row>
    <row r="104" spans="2:9">
      <c r="B104" s="147"/>
      <c r="C104" s="148"/>
      <c r="D104" s="148"/>
      <c r="E104" s="148"/>
      <c r="F104" s="148"/>
      <c r="G104" s="148"/>
      <c r="H104" s="148"/>
      <c r="I104" s="149"/>
    </row>
    <row r="105" spans="2:9">
      <c r="B105" s="147"/>
      <c r="C105" s="148"/>
      <c r="D105" s="148"/>
      <c r="E105" s="148"/>
      <c r="F105" s="148"/>
      <c r="G105" s="148"/>
      <c r="H105" s="148"/>
      <c r="I105" s="149"/>
    </row>
    <row r="106" spans="2:9">
      <c r="B106" s="147"/>
      <c r="C106" s="148"/>
      <c r="D106" s="148"/>
      <c r="E106" s="148"/>
      <c r="F106" s="148"/>
      <c r="G106" s="148"/>
      <c r="H106" s="148"/>
      <c r="I106" s="149"/>
    </row>
    <row r="107" spans="2:9">
      <c r="B107" s="147"/>
      <c r="C107" s="148"/>
      <c r="D107" s="148"/>
      <c r="E107" s="148"/>
      <c r="F107" s="148"/>
      <c r="G107" s="148"/>
      <c r="H107" s="148"/>
      <c r="I107" s="149"/>
    </row>
    <row r="108" spans="2:9">
      <c r="B108" s="147"/>
      <c r="C108" s="148"/>
      <c r="D108" s="148"/>
      <c r="E108" s="148"/>
      <c r="F108" s="148"/>
      <c r="G108" s="148"/>
      <c r="H108" s="148"/>
      <c r="I108" s="149"/>
    </row>
    <row r="109" spans="2:9">
      <c r="B109" s="147"/>
      <c r="C109" s="148"/>
      <c r="D109" s="148"/>
      <c r="E109" s="148"/>
      <c r="F109" s="148"/>
      <c r="G109" s="148"/>
      <c r="H109" s="148"/>
      <c r="I109" s="149"/>
    </row>
    <row r="110" spans="2:9">
      <c r="B110" s="147"/>
      <c r="C110" s="148"/>
      <c r="D110" s="148"/>
      <c r="E110" s="148"/>
      <c r="F110" s="148"/>
      <c r="G110" s="148"/>
      <c r="H110" s="148"/>
      <c r="I110" s="149"/>
    </row>
    <row r="111" spans="2:9" ht="15" thickBot="1">
      <c r="B111" s="150"/>
      <c r="C111" s="151"/>
      <c r="D111" s="151"/>
      <c r="E111" s="151"/>
      <c r="F111" s="151"/>
      <c r="G111" s="151"/>
      <c r="H111" s="151"/>
      <c r="I111" s="152"/>
    </row>
    <row r="112" spans="2:9" ht="14.6" customHeight="1" thickBot="1">
      <c r="B112" s="24"/>
      <c r="C112" s="24"/>
      <c r="D112" s="24"/>
      <c r="E112" s="24"/>
      <c r="F112" s="24"/>
      <c r="G112" s="24"/>
      <c r="H112" s="24"/>
    </row>
    <row r="113" spans="2:9" ht="18.45">
      <c r="B113" s="144" t="s">
        <v>137</v>
      </c>
      <c r="C113" s="145"/>
      <c r="D113" s="145"/>
      <c r="E113" s="145"/>
      <c r="F113" s="145"/>
      <c r="G113" s="145"/>
      <c r="H113" s="145"/>
      <c r="I113" s="146"/>
    </row>
    <row r="114" spans="2:9" ht="14.6" customHeight="1">
      <c r="B114" s="147" t="s">
        <v>218</v>
      </c>
      <c r="C114" s="148"/>
      <c r="D114" s="148"/>
      <c r="E114" s="148"/>
      <c r="F114" s="148"/>
      <c r="G114" s="148"/>
      <c r="H114" s="148"/>
      <c r="I114" s="149"/>
    </row>
    <row r="115" spans="2:9">
      <c r="B115" s="147"/>
      <c r="C115" s="148"/>
      <c r="D115" s="148"/>
      <c r="E115" s="148"/>
      <c r="F115" s="148"/>
      <c r="G115" s="148"/>
      <c r="H115" s="148"/>
      <c r="I115" s="149"/>
    </row>
    <row r="116" spans="2:9">
      <c r="B116" s="147"/>
      <c r="C116" s="148"/>
      <c r="D116" s="148"/>
      <c r="E116" s="148"/>
      <c r="F116" s="148"/>
      <c r="G116" s="148"/>
      <c r="H116" s="148"/>
      <c r="I116" s="149"/>
    </row>
    <row r="117" spans="2:9">
      <c r="B117" s="147"/>
      <c r="C117" s="148"/>
      <c r="D117" s="148"/>
      <c r="E117" s="148"/>
      <c r="F117" s="148"/>
      <c r="G117" s="148"/>
      <c r="H117" s="148"/>
      <c r="I117" s="149"/>
    </row>
    <row r="118" spans="2:9">
      <c r="B118" s="147"/>
      <c r="C118" s="148"/>
      <c r="D118" s="148"/>
      <c r="E118" s="148"/>
      <c r="F118" s="148"/>
      <c r="G118" s="148"/>
      <c r="H118" s="148"/>
      <c r="I118" s="149"/>
    </row>
    <row r="119" spans="2:9">
      <c r="B119" s="147"/>
      <c r="C119" s="148"/>
      <c r="D119" s="148"/>
      <c r="E119" s="148"/>
      <c r="F119" s="148"/>
      <c r="G119" s="148"/>
      <c r="H119" s="148"/>
      <c r="I119" s="149"/>
    </row>
    <row r="120" spans="2:9">
      <c r="B120" s="147"/>
      <c r="C120" s="148"/>
      <c r="D120" s="148"/>
      <c r="E120" s="148"/>
      <c r="F120" s="148"/>
      <c r="G120" s="148"/>
      <c r="H120" s="148"/>
      <c r="I120" s="149"/>
    </row>
    <row r="121" spans="2:9">
      <c r="B121" s="147"/>
      <c r="C121" s="148"/>
      <c r="D121" s="148"/>
      <c r="E121" s="148"/>
      <c r="F121" s="148"/>
      <c r="G121" s="148"/>
      <c r="H121" s="148"/>
      <c r="I121" s="149"/>
    </row>
    <row r="122" spans="2:9">
      <c r="B122" s="147"/>
      <c r="C122" s="148"/>
      <c r="D122" s="148"/>
      <c r="E122" s="148"/>
      <c r="F122" s="148"/>
      <c r="G122" s="148"/>
      <c r="H122" s="148"/>
      <c r="I122" s="149"/>
    </row>
    <row r="123" spans="2:9">
      <c r="B123" s="147"/>
      <c r="C123" s="148"/>
      <c r="D123" s="148"/>
      <c r="E123" s="148"/>
      <c r="F123" s="148"/>
      <c r="G123" s="148"/>
      <c r="H123" s="148"/>
      <c r="I123" s="149"/>
    </row>
    <row r="124" spans="2:9">
      <c r="B124" s="147"/>
      <c r="C124" s="148"/>
      <c r="D124" s="148"/>
      <c r="E124" s="148"/>
      <c r="F124" s="148"/>
      <c r="G124" s="148"/>
      <c r="H124" s="148"/>
      <c r="I124" s="149"/>
    </row>
    <row r="125" spans="2:9">
      <c r="B125" s="147"/>
      <c r="C125" s="148"/>
      <c r="D125" s="148"/>
      <c r="E125" s="148"/>
      <c r="F125" s="148"/>
      <c r="G125" s="148"/>
      <c r="H125" s="148"/>
      <c r="I125" s="149"/>
    </row>
    <row r="126" spans="2:9" ht="15" thickBot="1">
      <c r="B126" s="150"/>
      <c r="C126" s="151"/>
      <c r="D126" s="151"/>
      <c r="E126" s="151"/>
      <c r="F126" s="151"/>
      <c r="G126" s="151"/>
      <c r="H126" s="151"/>
      <c r="I126" s="152"/>
    </row>
    <row r="127" spans="2:9" ht="15" thickBot="1">
      <c r="B127" s="24"/>
      <c r="C127" s="24"/>
      <c r="D127" s="24"/>
      <c r="E127" s="24"/>
      <c r="F127" s="24"/>
      <c r="G127" s="24"/>
      <c r="H127" s="24"/>
    </row>
    <row r="128" spans="2:9" ht="14.6" customHeight="1" thickTop="1" thickBot="1">
      <c r="G128" s="141" t="s">
        <v>176</v>
      </c>
      <c r="H128" s="142"/>
      <c r="I128" s="143"/>
    </row>
    <row r="129" ht="15" thickTop="1"/>
  </sheetData>
  <sheetProtection sheet="1" objects="1" scenarios="1"/>
  <mergeCells count="35">
    <mergeCell ref="B69:I69"/>
    <mergeCell ref="B48:I48"/>
    <mergeCell ref="B61:I61"/>
    <mergeCell ref="B62:I62"/>
    <mergeCell ref="B67:I67"/>
    <mergeCell ref="B49:I60"/>
    <mergeCell ref="B63:I66"/>
    <mergeCell ref="B35:I35"/>
    <mergeCell ref="B37:I37"/>
    <mergeCell ref="B38:I46"/>
    <mergeCell ref="B36:I36"/>
    <mergeCell ref="B47:I47"/>
    <mergeCell ref="B3:G6"/>
    <mergeCell ref="B21:I34"/>
    <mergeCell ref="B20:I20"/>
    <mergeCell ref="B2:G2"/>
    <mergeCell ref="B7:G7"/>
    <mergeCell ref="B9:C9"/>
    <mergeCell ref="B11:C11"/>
    <mergeCell ref="F9:H9"/>
    <mergeCell ref="D11:H11"/>
    <mergeCell ref="B85:I85"/>
    <mergeCell ref="B87:I87"/>
    <mergeCell ref="B98:I98"/>
    <mergeCell ref="B88:I97"/>
    <mergeCell ref="B70:I74"/>
    <mergeCell ref="B75:I75"/>
    <mergeCell ref="B76:I76"/>
    <mergeCell ref="B77:I77"/>
    <mergeCell ref="B78:I84"/>
    <mergeCell ref="G128:I128"/>
    <mergeCell ref="B100:I100"/>
    <mergeCell ref="B101:I111"/>
    <mergeCell ref="B113:I113"/>
    <mergeCell ref="B114:I126"/>
  </mergeCells>
  <hyperlinks>
    <hyperlink ref="B35:H35" r:id="rId1" display="L'outil RPS-DU&quot; : https://www.inrs.fr/media.html?refINRS=ED%206403." xr:uid="{00000000-0004-0000-0000-000000000000}"/>
    <hyperlink ref="B35" r:id="rId2" xr:uid="{00000000-0004-0000-0000-000001000000}"/>
    <hyperlink ref="B75:H75" location="'1 - Obligations légales'!A1" display="è Voir le contenu de ce thème d'exploration" xr:uid="{00000000-0004-0000-0000-000002000000}"/>
    <hyperlink ref="B85:H85" location="'2 - Facteurs de risques'!A1" display="è Voir le contenu de ce thème d'exploration" xr:uid="{00000000-0004-0000-0000-000003000000}"/>
    <hyperlink ref="B98:H98" location="'3 - Les VSST'!A1" display="è Voir le contenu de ce thème d'exploration" xr:uid="{00000000-0004-0000-0000-000004000000}"/>
    <hyperlink ref="H4" location="'1 - Obligations légales'!A1" display="Obligations légales" xr:uid="{00000000-0004-0000-0000-000005000000}"/>
    <hyperlink ref="H5" location="'2 - Facteurs de risques'!A1" display="Facteurs de risque" xr:uid="{00000000-0004-0000-0000-000006000000}"/>
    <hyperlink ref="H3" location="'Les VSST dans le DUERP'!A1" display="è Accueil" xr:uid="{039B283B-B1E7-45C7-BC75-EE91FBC48B9C}"/>
    <hyperlink ref="G128" location="'Les VSST dans le DUERP'!A1" display="è Accueil" xr:uid="{F7585BFC-CDA6-4A90-BA20-A6BC35F4729D}"/>
    <hyperlink ref="G128:I128" location="'Les VSST dans le DUERP'!A1" display="Revenir en haut de cette feuille" xr:uid="{FBF5E2F7-DF60-454A-9979-5EBCD030C4AB}"/>
    <hyperlink ref="B14:I14" location="'Les VSST dans le DUERP'!B38" display=" Visées de l'outil" xr:uid="{357E6ADC-85E6-46C8-ACDC-4824BA1145E4}"/>
    <hyperlink ref="B18:I18" location="'Les VSST dans le DUERP'!B107" display=" L'animation de la démarche - co-évaluation" xr:uid="{4173845F-DD76-4666-8573-EB346EDFE6FE}"/>
    <hyperlink ref="B15:I15" location="'Les VSST dans le DUERP'!B49" display=" Présentation de l'outil" xr:uid="{85B9A631-1637-41C3-941E-79DEB4C514C5}"/>
    <hyperlink ref="B17:I17" location="'Les VSST dans le DUERP'!B94" display=" Les conditions de la réussite" xr:uid="{2C6CFE1B-1214-4AAF-B7C1-5171BE4E2744}"/>
    <hyperlink ref="B16:I16" location="'Les VSST dans le DUERP'!B62" display=" Les 3 thèmes d'exploration" xr:uid="{244A6BC6-9360-4E68-9CC7-85FCF6AA56BB}"/>
    <hyperlink ref="B98:I98" location="'3 - Repérer les VSST'!Zone_d_impression" display="è Voir le contenu de ce thème d'exploration" xr:uid="{2E9B1988-AC0B-4288-B918-9EB22DCBA2E1}"/>
    <hyperlink ref="B67:H67" location="'1 - Obligations légales'!A1" display="è Voir le contenu de ce thème d'exploration" xr:uid="{77503417-6389-498A-B529-434315913D42}"/>
    <hyperlink ref="B67:I67" location="'3.1 - Repères méthodologiques'!A1" display="è Voir les repères méthodologiques pour diagnostiquer et prévenir le risque de VSST" xr:uid="{38DFA4E2-DB0B-4598-8433-5717FC74FB6E}"/>
    <hyperlink ref="H6" location="'3 - Diagnostic VSST'!A1" display="è Diagnostic VSST" xr:uid="{5EDEF6E3-82DC-4B8B-A32E-69DA61CC60C5}"/>
  </hyperlinks>
  <pageMargins left="0.7" right="0.7" top="0.75" bottom="0.75" header="0.3" footer="0.3"/>
  <pageSetup paperSize="9" orientation="portrait" horizontalDpi="4294967294" verticalDpi="0" r:id="rId3"/>
  <headerFooter>
    <oddHeader>&amp;L&amp;G&amp;R&amp;"-,Italique"&amp;8&amp;K01+045Intégrer le risque VSST dans le DUERP</oddHeader>
    <oddFooter>&amp;L&amp;"-,Italique"&amp;8&amp;K01+041&amp;G
Financé dans le cadre de l'appel à projets dotation exceptionnelle PST4 – PRST&amp;R&amp;8&amp;K01+049&amp;P / &amp;N</oddFooter>
  </headerFooter>
  <rowBreaks count="1" manualBreakCount="1">
    <brk id="98" min="1" max="8" man="1"/>
  </rowBreaks>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E9B744"/>
  </sheetPr>
  <dimension ref="B2:I227"/>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32"/>
      <c r="C2" s="232"/>
      <c r="D2" s="232"/>
      <c r="E2" s="232"/>
      <c r="F2" s="232"/>
      <c r="G2" s="232"/>
      <c r="H2" s="42" t="s">
        <v>163</v>
      </c>
      <c r="I2" s="28"/>
    </row>
    <row r="3" spans="2:9" ht="11.7" customHeight="1" thickTop="1">
      <c r="B3" s="233" t="s">
        <v>170</v>
      </c>
      <c r="C3" s="233"/>
      <c r="D3" s="233"/>
      <c r="E3" s="233"/>
      <c r="F3" s="233"/>
      <c r="G3" s="233"/>
      <c r="H3" s="37" t="s">
        <v>160</v>
      </c>
      <c r="I3" s="29"/>
    </row>
    <row r="4" spans="2:9" ht="11.7" customHeight="1">
      <c r="B4" s="233"/>
      <c r="C4" s="233"/>
      <c r="D4" s="233"/>
      <c r="E4" s="233"/>
      <c r="F4" s="233"/>
      <c r="G4" s="233"/>
      <c r="H4" s="38" t="s">
        <v>161</v>
      </c>
      <c r="I4" s="29"/>
    </row>
    <row r="5" spans="2:9" ht="11.7" customHeight="1">
      <c r="B5" s="233"/>
      <c r="C5" s="233"/>
      <c r="D5" s="233"/>
      <c r="E5" s="233"/>
      <c r="F5" s="233"/>
      <c r="G5" s="233"/>
      <c r="H5" s="39" t="s">
        <v>162</v>
      </c>
      <c r="I5" s="29"/>
    </row>
    <row r="6" spans="2:9" ht="11.7" customHeight="1" thickBot="1">
      <c r="B6" s="233"/>
      <c r="C6" s="233"/>
      <c r="D6" s="233"/>
      <c r="E6" s="233"/>
      <c r="F6" s="233"/>
      <c r="G6" s="233"/>
      <c r="H6" s="47" t="s">
        <v>305</v>
      </c>
      <c r="I6" s="30"/>
    </row>
    <row r="7" spans="2:9" ht="12" customHeight="1" thickTop="1">
      <c r="B7" s="234" t="s">
        <v>173</v>
      </c>
      <c r="C7" s="234"/>
      <c r="D7" s="234"/>
      <c r="E7" s="234"/>
      <c r="F7" s="234"/>
      <c r="G7" s="234"/>
      <c r="H7" s="91" t="s">
        <v>328</v>
      </c>
      <c r="I7" s="30"/>
    </row>
    <row r="8" spans="2:9" ht="3" customHeight="1">
      <c r="B8" s="93"/>
      <c r="C8" s="93"/>
      <c r="D8" s="94"/>
      <c r="E8" s="94"/>
      <c r="F8" s="94"/>
      <c r="G8" s="94"/>
      <c r="H8" s="95"/>
      <c r="I8" s="94"/>
    </row>
    <row r="9" spans="2:9">
      <c r="B9" s="242" t="s">
        <v>157</v>
      </c>
      <c r="C9" s="242"/>
      <c r="D9" s="242"/>
      <c r="E9" s="242"/>
      <c r="F9" s="242"/>
      <c r="G9" s="242"/>
      <c r="H9" s="242"/>
      <c r="I9" s="242"/>
    </row>
    <row r="10" spans="2:9">
      <c r="B10" s="241" t="s">
        <v>153</v>
      </c>
      <c r="C10" s="241"/>
      <c r="D10" s="241"/>
      <c r="E10" s="241"/>
      <c r="F10" s="241"/>
      <c r="G10" s="241"/>
      <c r="H10" s="241"/>
      <c r="I10" s="241"/>
    </row>
    <row r="11" spans="2:9">
      <c r="B11" s="241" t="s">
        <v>152</v>
      </c>
      <c r="C11" s="241"/>
      <c r="D11" s="241"/>
      <c r="E11" s="241"/>
      <c r="F11" s="241"/>
      <c r="G11" s="241"/>
      <c r="H11" s="241"/>
      <c r="I11" s="241"/>
    </row>
    <row r="12" spans="2:9" ht="3" customHeight="1">
      <c r="B12" s="93"/>
      <c r="C12" s="93"/>
      <c r="D12" s="94"/>
      <c r="E12" s="94"/>
      <c r="F12" s="94"/>
      <c r="G12" s="94"/>
      <c r="H12" s="95"/>
      <c r="I12" s="94"/>
    </row>
    <row r="13" spans="2:9" ht="14.6" customHeight="1"/>
    <row r="14" spans="2:9" ht="14.6" customHeight="1"/>
    <row r="15" spans="2:9" ht="14.6" customHeight="1">
      <c r="C15" s="2" t="s">
        <v>190</v>
      </c>
    </row>
    <row r="16" spans="2:9" ht="14.6" customHeight="1">
      <c r="B16" s="2"/>
      <c r="C16" s="55" t="s">
        <v>180</v>
      </c>
      <c r="I16" s="52"/>
    </row>
    <row r="17" spans="2:9" ht="14.6" customHeight="1">
      <c r="C17" s="155" t="s">
        <v>239</v>
      </c>
      <c r="D17" s="155"/>
      <c r="E17" s="155"/>
    </row>
    <row r="18" spans="2:9" ht="14.6" customHeight="1" thickBot="1">
      <c r="C18" s="240"/>
      <c r="D18" s="240"/>
      <c r="E18" s="240"/>
    </row>
    <row r="19" spans="2:9" ht="17.05" customHeight="1" thickTop="1" thickBot="1">
      <c r="C19" s="211" t="s">
        <v>185</v>
      </c>
      <c r="D19" s="211"/>
      <c r="E19" s="56">
        <f>COUNTIF(E32,TRUE)+COUNTIF(E58,TRUE)+COUNTIF(E81,TRUE)+COUNTIF(E103,TRUE)+COUNTIF(E130,TRUE)+COUNTIF(E153,TRUE)+COUNTIF(E180,TRUE)+COUNTIF(E210,TRUE)</f>
        <v>0</v>
      </c>
    </row>
    <row r="20" spans="2:9" ht="17.05" customHeight="1" thickTop="1" thickBot="1">
      <c r="C20" s="212" t="s">
        <v>186</v>
      </c>
      <c r="D20" s="212"/>
      <c r="E20" s="57">
        <f>COUNTIF(E33,TRUE)+COUNTIF(E59,TRUE)+COUNTIF(E82,TRUE)+COUNTIF(E104,TRUE)+COUNTIF(E131,TRUE)+COUNTIF(E154,TRUE)+COUNTIF(E181,TRUE)+COUNTIF(E211,TRUE)</f>
        <v>0</v>
      </c>
    </row>
    <row r="21" spans="2:9" ht="17.05" customHeight="1" thickTop="1" thickBot="1">
      <c r="C21" s="215" t="s">
        <v>187</v>
      </c>
      <c r="D21" s="215"/>
      <c r="E21" s="58">
        <f>COUNTIF(E34,TRUE)+COUNTIF(E60,TRUE)+COUNTIF(E83,TRUE)+COUNTIF(E105,TRUE)+COUNTIF(E132,TRUE)+COUNTIF(E155,TRUE)+COUNTIF(E182,TRUE)+COUNTIF(E212,TRUE)</f>
        <v>0</v>
      </c>
    </row>
    <row r="22" spans="2:9" ht="17.05" customHeight="1" thickTop="1" thickBot="1">
      <c r="C22" s="216" t="s">
        <v>188</v>
      </c>
      <c r="D22" s="216"/>
      <c r="E22" s="106">
        <f>COUNTIF(E35,TRUE)+COUNTIF(E61,TRUE)+COUNTIF(E84,TRUE)+COUNTIF(E106,TRUE)+COUNTIF(E133,TRUE)+COUNTIF(E156,TRUE)+COUNTIF(E183,TRUE)+COUNTIF(E213,TRUE)</f>
        <v>0</v>
      </c>
    </row>
    <row r="23" spans="2:9" ht="14.6" customHeight="1" thickTop="1" thickBot="1">
      <c r="C23" s="217" t="s">
        <v>229</v>
      </c>
      <c r="D23" s="217"/>
      <c r="E23" s="102" t="str">
        <f>CONCATENATE(SUM(E19:E22)," sur 8")</f>
        <v>0 sur 8</v>
      </c>
    </row>
    <row r="24" spans="2:9" ht="14.6" customHeight="1"/>
    <row r="25" spans="2:9">
      <c r="B25" s="235" t="s">
        <v>52</v>
      </c>
      <c r="C25" s="236"/>
      <c r="D25" s="236"/>
      <c r="E25" s="236"/>
      <c r="F25" s="236"/>
      <c r="G25" s="236"/>
      <c r="H25" s="236"/>
      <c r="I25" s="236"/>
    </row>
    <row r="26" spans="2:9" ht="14.6" customHeight="1">
      <c r="B26" s="220" t="s">
        <v>44</v>
      </c>
      <c r="C26" s="183"/>
      <c r="D26" s="183"/>
      <c r="E26" s="183"/>
      <c r="F26" s="183"/>
      <c r="G26" s="183"/>
      <c r="H26" s="183"/>
      <c r="I26" s="221"/>
    </row>
    <row r="27" spans="2:9">
      <c r="B27" s="220"/>
      <c r="C27" s="183"/>
      <c r="D27" s="183"/>
      <c r="E27" s="183"/>
      <c r="F27" s="183"/>
      <c r="G27" s="183"/>
      <c r="H27" s="183"/>
      <c r="I27" s="221"/>
    </row>
    <row r="28" spans="2:9">
      <c r="B28" s="220"/>
      <c r="C28" s="183"/>
      <c r="D28" s="183"/>
      <c r="E28" s="183"/>
      <c r="F28" s="183"/>
      <c r="G28" s="183"/>
      <c r="H28" s="183"/>
      <c r="I28" s="221"/>
    </row>
    <row r="29" spans="2:9">
      <c r="B29" s="220"/>
      <c r="C29" s="183"/>
      <c r="D29" s="183"/>
      <c r="E29" s="183"/>
      <c r="F29" s="183"/>
      <c r="G29" s="183"/>
      <c r="H29" s="183"/>
      <c r="I29" s="221"/>
    </row>
    <row r="30" spans="2:9">
      <c r="B30" s="237" t="s">
        <v>255</v>
      </c>
      <c r="C30" s="238"/>
      <c r="D30" s="238"/>
      <c r="E30" s="238"/>
      <c r="F30" s="238"/>
      <c r="G30" s="238"/>
      <c r="H30" s="238"/>
      <c r="I30" s="13"/>
    </row>
    <row r="31" spans="2:9">
      <c r="B31" s="49"/>
      <c r="C31" s="48"/>
      <c r="D31" s="48"/>
      <c r="E31" s="48"/>
      <c r="F31" s="48"/>
      <c r="G31" s="48"/>
      <c r="H31" s="48"/>
      <c r="I31" s="50"/>
    </row>
    <row r="32" spans="2:9" ht="15" thickBot="1">
      <c r="B32" s="53"/>
      <c r="C32" s="200" t="s">
        <v>181</v>
      </c>
      <c r="D32" s="200"/>
      <c r="E32" s="1" t="b">
        <v>0</v>
      </c>
      <c r="I32" s="13"/>
    </row>
    <row r="33" spans="2:9" ht="15.45" thickTop="1" thickBot="1">
      <c r="B33" s="53"/>
      <c r="C33" s="201" t="s">
        <v>182</v>
      </c>
      <c r="D33" s="201"/>
      <c r="E33" s="1" t="b">
        <v>0</v>
      </c>
      <c r="I33" s="13"/>
    </row>
    <row r="34" spans="2:9" ht="15.45" thickTop="1" thickBot="1">
      <c r="B34" s="53"/>
      <c r="C34" s="202" t="s">
        <v>183</v>
      </c>
      <c r="D34" s="202"/>
      <c r="E34" s="1" t="b">
        <v>0</v>
      </c>
      <c r="I34" s="13"/>
    </row>
    <row r="35" spans="2:9" ht="15" thickTop="1">
      <c r="B35" s="53"/>
      <c r="C35" s="203" t="s">
        <v>184</v>
      </c>
      <c r="D35" s="203"/>
      <c r="E35" s="1" t="b">
        <v>0</v>
      </c>
      <c r="I35" s="13"/>
    </row>
    <row r="36" spans="2:9" ht="15" thickBot="1">
      <c r="B36" s="20"/>
      <c r="C36" s="54"/>
      <c r="D36" s="14"/>
      <c r="E36" s="14"/>
      <c r="F36" s="14"/>
      <c r="G36" s="14"/>
      <c r="H36" s="14"/>
      <c r="I36" s="15"/>
    </row>
    <row r="37" spans="2:9">
      <c r="B37" s="16"/>
      <c r="C37" s="17"/>
      <c r="D37" s="17"/>
      <c r="E37" s="17"/>
      <c r="F37" s="17"/>
      <c r="G37" s="17"/>
      <c r="H37" s="17"/>
      <c r="I37" s="18"/>
    </row>
    <row r="38" spans="2:9" ht="14.6" customHeight="1">
      <c r="B38" s="220" t="s">
        <v>45</v>
      </c>
      <c r="C38" s="183"/>
      <c r="D38" s="183"/>
      <c r="E38" s="183"/>
      <c r="F38" s="183"/>
      <c r="G38" s="183"/>
      <c r="H38" s="183"/>
      <c r="I38" s="221"/>
    </row>
    <row r="39" spans="2:9">
      <c r="B39" s="220"/>
      <c r="C39" s="183"/>
      <c r="D39" s="183"/>
      <c r="E39" s="183"/>
      <c r="F39" s="183"/>
      <c r="G39" s="183"/>
      <c r="H39" s="183"/>
      <c r="I39" s="221"/>
    </row>
    <row r="40" spans="2:9">
      <c r="B40" s="220"/>
      <c r="C40" s="183"/>
      <c r="D40" s="183"/>
      <c r="E40" s="183"/>
      <c r="F40" s="183"/>
      <c r="G40" s="183"/>
      <c r="H40" s="183"/>
      <c r="I40" s="221"/>
    </row>
    <row r="41" spans="2:9">
      <c r="B41" s="220"/>
      <c r="C41" s="183"/>
      <c r="D41" s="183"/>
      <c r="E41" s="183"/>
      <c r="F41" s="183"/>
      <c r="G41" s="183"/>
      <c r="H41" s="183"/>
      <c r="I41" s="221"/>
    </row>
    <row r="42" spans="2:9">
      <c r="B42" s="220"/>
      <c r="C42" s="183"/>
      <c r="D42" s="183"/>
      <c r="E42" s="183"/>
      <c r="F42" s="183"/>
      <c r="G42" s="183"/>
      <c r="H42" s="183"/>
      <c r="I42" s="221"/>
    </row>
    <row r="43" spans="2:9">
      <c r="B43" s="19" t="s">
        <v>231</v>
      </c>
      <c r="I43" s="13"/>
    </row>
    <row r="44" spans="2:9">
      <c r="B44" s="222"/>
      <c r="C44" s="178"/>
      <c r="D44" s="178"/>
      <c r="E44" s="178"/>
      <c r="F44" s="178"/>
      <c r="G44" s="178"/>
      <c r="H44" s="178"/>
      <c r="I44" s="223"/>
    </row>
    <row r="45" spans="2:9">
      <c r="B45" s="222"/>
      <c r="C45" s="178"/>
      <c r="D45" s="178"/>
      <c r="E45" s="178"/>
      <c r="F45" s="178"/>
      <c r="G45" s="178"/>
      <c r="H45" s="178"/>
      <c r="I45" s="223"/>
    </row>
    <row r="46" spans="2:9">
      <c r="B46" s="222"/>
      <c r="C46" s="178"/>
      <c r="D46" s="178"/>
      <c r="E46" s="178"/>
      <c r="F46" s="178"/>
      <c r="G46" s="178"/>
      <c r="H46" s="178"/>
      <c r="I46" s="223"/>
    </row>
    <row r="47" spans="2:9">
      <c r="B47" s="222"/>
      <c r="C47" s="178"/>
      <c r="D47" s="178"/>
      <c r="E47" s="178"/>
      <c r="F47" s="178"/>
      <c r="G47" s="178"/>
      <c r="H47" s="178"/>
      <c r="I47" s="223"/>
    </row>
    <row r="48" spans="2:9" ht="15" thickBot="1">
      <c r="B48" s="20"/>
      <c r="C48" s="14"/>
      <c r="D48" s="14"/>
      <c r="E48" s="14"/>
      <c r="F48" s="14"/>
      <c r="G48" s="14"/>
      <c r="H48" s="14"/>
      <c r="I48" s="15"/>
    </row>
    <row r="49" spans="2:9" ht="13.3" customHeight="1" thickTop="1" thickBot="1">
      <c r="G49" s="197" t="s">
        <v>175</v>
      </c>
      <c r="H49" s="142"/>
      <c r="I49" s="143"/>
    </row>
    <row r="50" spans="2:9" ht="15" thickTop="1"/>
    <row r="51" spans="2:9">
      <c r="B51" s="235" t="s">
        <v>51</v>
      </c>
      <c r="C51" s="236"/>
      <c r="D51" s="236"/>
      <c r="E51" s="236"/>
      <c r="F51" s="236"/>
      <c r="G51" s="236"/>
      <c r="H51" s="236"/>
      <c r="I51" s="236"/>
    </row>
    <row r="52" spans="2:9" ht="14.6" customHeight="1">
      <c r="B52" s="220" t="s">
        <v>257</v>
      </c>
      <c r="C52" s="183"/>
      <c r="D52" s="183"/>
      <c r="E52" s="183"/>
      <c r="F52" s="183"/>
      <c r="G52" s="183"/>
      <c r="H52" s="183"/>
      <c r="I52" s="221"/>
    </row>
    <row r="53" spans="2:9">
      <c r="B53" s="220"/>
      <c r="C53" s="183"/>
      <c r="D53" s="183"/>
      <c r="E53" s="183"/>
      <c r="F53" s="183"/>
      <c r="G53" s="183"/>
      <c r="H53" s="183"/>
      <c r="I53" s="221"/>
    </row>
    <row r="54" spans="2:9">
      <c r="B54" s="220"/>
      <c r="C54" s="183"/>
      <c r="D54" s="183"/>
      <c r="E54" s="183"/>
      <c r="F54" s="183"/>
      <c r="G54" s="183"/>
      <c r="H54" s="183"/>
      <c r="I54" s="221"/>
    </row>
    <row r="55" spans="2:9">
      <c r="B55" s="220"/>
      <c r="C55" s="183"/>
      <c r="D55" s="183"/>
      <c r="E55" s="183"/>
      <c r="F55" s="183"/>
      <c r="G55" s="183"/>
      <c r="H55" s="183"/>
      <c r="I55" s="221"/>
    </row>
    <row r="56" spans="2:9">
      <c r="B56" s="237" t="s">
        <v>256</v>
      </c>
      <c r="C56" s="238"/>
      <c r="D56" s="238"/>
      <c r="E56" s="238"/>
      <c r="F56" s="238"/>
      <c r="G56" s="238"/>
      <c r="H56" s="238"/>
      <c r="I56" s="239"/>
    </row>
    <row r="57" spans="2:9">
      <c r="B57" s="49"/>
      <c r="C57" s="48"/>
      <c r="D57" s="48"/>
      <c r="E57" s="48"/>
      <c r="F57" s="48"/>
      <c r="G57" s="48"/>
      <c r="H57" s="48"/>
      <c r="I57" s="50"/>
    </row>
    <row r="58" spans="2:9" ht="15" thickBot="1">
      <c r="B58" s="53"/>
      <c r="C58" s="200" t="s">
        <v>181</v>
      </c>
      <c r="D58" s="200"/>
      <c r="E58" s="1" t="b">
        <v>0</v>
      </c>
      <c r="I58" s="13"/>
    </row>
    <row r="59" spans="2:9" ht="15.45" thickTop="1" thickBot="1">
      <c r="B59" s="53"/>
      <c r="C59" s="201" t="s">
        <v>182</v>
      </c>
      <c r="D59" s="201"/>
      <c r="E59" s="1" t="b">
        <v>0</v>
      </c>
      <c r="I59" s="13"/>
    </row>
    <row r="60" spans="2:9" ht="15.45" thickTop="1" thickBot="1">
      <c r="B60" s="53"/>
      <c r="C60" s="202" t="s">
        <v>183</v>
      </c>
      <c r="D60" s="202"/>
      <c r="E60" s="1" t="b">
        <v>0</v>
      </c>
      <c r="I60" s="13"/>
    </row>
    <row r="61" spans="2:9" ht="15" thickTop="1">
      <c r="B61" s="53"/>
      <c r="C61" s="203" t="s">
        <v>184</v>
      </c>
      <c r="D61" s="203"/>
      <c r="E61" s="1" t="b">
        <v>0</v>
      </c>
      <c r="I61" s="13"/>
    </row>
    <row r="62" spans="2:9" ht="15" thickBot="1">
      <c r="B62" s="20"/>
      <c r="C62" s="54"/>
      <c r="D62" s="14"/>
      <c r="E62" s="14"/>
      <c r="F62" s="14"/>
      <c r="G62" s="14"/>
      <c r="H62" s="14"/>
      <c r="I62" s="15"/>
    </row>
    <row r="63" spans="2:9">
      <c r="B63" s="16"/>
      <c r="C63" s="17"/>
      <c r="D63" s="17"/>
      <c r="E63" s="17"/>
      <c r="F63" s="17"/>
      <c r="G63" s="17"/>
      <c r="H63" s="17"/>
      <c r="I63" s="18"/>
    </row>
    <row r="64" spans="2:9" ht="14.6" customHeight="1">
      <c r="B64" s="220" t="s">
        <v>46</v>
      </c>
      <c r="C64" s="183"/>
      <c r="D64" s="183"/>
      <c r="E64" s="183"/>
      <c r="F64" s="183"/>
      <c r="G64" s="183"/>
      <c r="H64" s="183"/>
      <c r="I64" s="221"/>
    </row>
    <row r="65" spans="2:9">
      <c r="B65" s="220"/>
      <c r="C65" s="183"/>
      <c r="D65" s="183"/>
      <c r="E65" s="183"/>
      <c r="F65" s="183"/>
      <c r="G65" s="183"/>
      <c r="H65" s="183"/>
      <c r="I65" s="221"/>
    </row>
    <row r="66" spans="2:9">
      <c r="B66" s="220"/>
      <c r="C66" s="183"/>
      <c r="D66" s="183"/>
      <c r="E66" s="183"/>
      <c r="F66" s="183"/>
      <c r="G66" s="183"/>
      <c r="H66" s="183"/>
      <c r="I66" s="221"/>
    </row>
    <row r="67" spans="2:9">
      <c r="B67" s="19" t="s">
        <v>231</v>
      </c>
      <c r="I67" s="13"/>
    </row>
    <row r="68" spans="2:9">
      <c r="B68" s="222"/>
      <c r="C68" s="178"/>
      <c r="D68" s="178"/>
      <c r="E68" s="178"/>
      <c r="F68" s="178"/>
      <c r="G68" s="178"/>
      <c r="H68" s="178"/>
      <c r="I68" s="223"/>
    </row>
    <row r="69" spans="2:9">
      <c r="B69" s="222"/>
      <c r="C69" s="178"/>
      <c r="D69" s="178"/>
      <c r="E69" s="178"/>
      <c r="F69" s="178"/>
      <c r="G69" s="178"/>
      <c r="H69" s="178"/>
      <c r="I69" s="223"/>
    </row>
    <row r="70" spans="2:9">
      <c r="B70" s="222"/>
      <c r="C70" s="178"/>
      <c r="D70" s="178"/>
      <c r="E70" s="178"/>
      <c r="F70" s="178"/>
      <c r="G70" s="178"/>
      <c r="H70" s="178"/>
      <c r="I70" s="223"/>
    </row>
    <row r="71" spans="2:9">
      <c r="B71" s="222"/>
      <c r="C71" s="178"/>
      <c r="D71" s="178"/>
      <c r="E71" s="178"/>
      <c r="F71" s="178"/>
      <c r="G71" s="178"/>
      <c r="H71" s="178"/>
      <c r="I71" s="223"/>
    </row>
    <row r="72" spans="2:9" ht="15" thickBot="1">
      <c r="B72" s="20"/>
      <c r="C72" s="14"/>
      <c r="D72" s="14"/>
      <c r="E72" s="14"/>
      <c r="F72" s="14"/>
      <c r="G72" s="14"/>
      <c r="H72" s="14"/>
      <c r="I72" s="15"/>
    </row>
    <row r="73" spans="2:9" ht="13.3" customHeight="1" thickTop="1" thickBot="1">
      <c r="G73" s="197" t="s">
        <v>175</v>
      </c>
      <c r="H73" s="142"/>
      <c r="I73" s="143"/>
    </row>
    <row r="74" spans="2:9" ht="15" thickTop="1"/>
    <row r="75" spans="2:9">
      <c r="B75" s="235" t="s">
        <v>50</v>
      </c>
      <c r="C75" s="236"/>
      <c r="D75" s="236"/>
      <c r="E75" s="236"/>
      <c r="F75" s="236"/>
      <c r="G75" s="236"/>
      <c r="H75" s="236"/>
      <c r="I75" s="236"/>
    </row>
    <row r="76" spans="2:9" ht="14.6" customHeight="1">
      <c r="B76" s="220" t="s">
        <v>258</v>
      </c>
      <c r="C76" s="183"/>
      <c r="D76" s="183"/>
      <c r="E76" s="183"/>
      <c r="F76" s="183"/>
      <c r="G76" s="183"/>
      <c r="H76" s="183"/>
      <c r="I76" s="221"/>
    </row>
    <row r="77" spans="2:9">
      <c r="B77" s="220"/>
      <c r="C77" s="183"/>
      <c r="D77" s="183"/>
      <c r="E77" s="183"/>
      <c r="F77" s="183"/>
      <c r="G77" s="183"/>
      <c r="H77" s="183"/>
      <c r="I77" s="221"/>
    </row>
    <row r="78" spans="2:9">
      <c r="B78" s="237" t="s">
        <v>47</v>
      </c>
      <c r="C78" s="238"/>
      <c r="D78" s="238"/>
      <c r="E78" s="238"/>
      <c r="F78" s="238"/>
      <c r="G78" s="238"/>
      <c r="H78" s="238"/>
      <c r="I78" s="239"/>
    </row>
    <row r="79" spans="2:9">
      <c r="B79" s="237"/>
      <c r="C79" s="238"/>
      <c r="D79" s="238"/>
      <c r="E79" s="238"/>
      <c r="F79" s="238"/>
      <c r="G79" s="238"/>
      <c r="H79" s="238"/>
      <c r="I79" s="239"/>
    </row>
    <row r="80" spans="2:9">
      <c r="B80" s="49"/>
      <c r="C80" s="48"/>
      <c r="D80" s="48"/>
      <c r="E80" s="48"/>
      <c r="F80" s="48"/>
      <c r="G80" s="48"/>
      <c r="H80" s="48"/>
      <c r="I80" s="50"/>
    </row>
    <row r="81" spans="2:9" ht="15" thickBot="1">
      <c r="B81" s="53"/>
      <c r="C81" s="200" t="s">
        <v>181</v>
      </c>
      <c r="D81" s="200"/>
      <c r="E81" s="1" t="b">
        <v>0</v>
      </c>
      <c r="I81" s="13"/>
    </row>
    <row r="82" spans="2:9" ht="15.45" thickTop="1" thickBot="1">
      <c r="B82" s="53"/>
      <c r="C82" s="201" t="s">
        <v>182</v>
      </c>
      <c r="D82" s="201"/>
      <c r="E82" s="1" t="b">
        <v>0</v>
      </c>
      <c r="I82" s="13"/>
    </row>
    <row r="83" spans="2:9" ht="15.45" thickTop="1" thickBot="1">
      <c r="B83" s="53"/>
      <c r="C83" s="202" t="s">
        <v>183</v>
      </c>
      <c r="D83" s="202"/>
      <c r="E83" s="1" t="b">
        <v>0</v>
      </c>
      <c r="I83" s="13"/>
    </row>
    <row r="84" spans="2:9" ht="15" thickTop="1">
      <c r="B84" s="53"/>
      <c r="C84" s="203" t="s">
        <v>184</v>
      </c>
      <c r="D84" s="203"/>
      <c r="E84" s="1" t="b">
        <v>0</v>
      </c>
      <c r="I84" s="13"/>
    </row>
    <row r="85" spans="2:9" ht="15" thickBot="1">
      <c r="B85" s="20"/>
      <c r="C85" s="54"/>
      <c r="D85" s="14"/>
      <c r="E85" s="14"/>
      <c r="F85" s="14"/>
      <c r="G85" s="14"/>
      <c r="H85" s="14"/>
      <c r="I85" s="15"/>
    </row>
    <row r="86" spans="2:9">
      <c r="B86" s="16"/>
      <c r="C86" s="17"/>
      <c r="D86" s="17"/>
      <c r="E86" s="17"/>
      <c r="F86" s="17"/>
      <c r="G86" s="17"/>
      <c r="H86" s="17"/>
      <c r="I86" s="18"/>
    </row>
    <row r="87" spans="2:9" ht="14.6" customHeight="1">
      <c r="B87" s="220" t="s">
        <v>48</v>
      </c>
      <c r="C87" s="183"/>
      <c r="D87" s="183"/>
      <c r="E87" s="183"/>
      <c r="F87" s="183"/>
      <c r="G87" s="183"/>
      <c r="H87" s="183"/>
      <c r="I87" s="221"/>
    </row>
    <row r="88" spans="2:9">
      <c r="B88" s="220"/>
      <c r="C88" s="183"/>
      <c r="D88" s="183"/>
      <c r="E88" s="183"/>
      <c r="F88" s="183"/>
      <c r="G88" s="183"/>
      <c r="H88" s="183"/>
      <c r="I88" s="221"/>
    </row>
    <row r="89" spans="2:9">
      <c r="B89" s="19" t="s">
        <v>231</v>
      </c>
      <c r="I89" s="13"/>
    </row>
    <row r="90" spans="2:9">
      <c r="B90" s="222"/>
      <c r="C90" s="178"/>
      <c r="D90" s="178"/>
      <c r="E90" s="178"/>
      <c r="F90" s="178"/>
      <c r="G90" s="178"/>
      <c r="H90" s="178"/>
      <c r="I90" s="223"/>
    </row>
    <row r="91" spans="2:9">
      <c r="B91" s="222"/>
      <c r="C91" s="178"/>
      <c r="D91" s="178"/>
      <c r="E91" s="178"/>
      <c r="F91" s="178"/>
      <c r="G91" s="178"/>
      <c r="H91" s="178"/>
      <c r="I91" s="223"/>
    </row>
    <row r="92" spans="2:9">
      <c r="B92" s="222"/>
      <c r="C92" s="178"/>
      <c r="D92" s="178"/>
      <c r="E92" s="178"/>
      <c r="F92" s="178"/>
      <c r="G92" s="178"/>
      <c r="H92" s="178"/>
      <c r="I92" s="223"/>
    </row>
    <row r="93" spans="2:9">
      <c r="B93" s="222"/>
      <c r="C93" s="178"/>
      <c r="D93" s="178"/>
      <c r="E93" s="178"/>
      <c r="F93" s="178"/>
      <c r="G93" s="178"/>
      <c r="H93" s="178"/>
      <c r="I93" s="223"/>
    </row>
    <row r="94" spans="2:9" ht="15" thickBot="1">
      <c r="B94" s="20"/>
      <c r="C94" s="14"/>
      <c r="D94" s="14"/>
      <c r="E94" s="14"/>
      <c r="F94" s="14"/>
      <c r="G94" s="14"/>
      <c r="H94" s="14"/>
      <c r="I94" s="15"/>
    </row>
    <row r="95" spans="2:9" ht="13.3" customHeight="1" thickTop="1" thickBot="1">
      <c r="G95" s="197" t="s">
        <v>175</v>
      </c>
      <c r="H95" s="142"/>
      <c r="I95" s="143"/>
    </row>
    <row r="96" spans="2:9" ht="15" thickTop="1"/>
    <row r="97" spans="2:9">
      <c r="B97" s="235" t="s">
        <v>49</v>
      </c>
      <c r="C97" s="236"/>
      <c r="D97" s="236"/>
      <c r="E97" s="236"/>
      <c r="F97" s="236"/>
      <c r="G97" s="236"/>
      <c r="H97" s="236"/>
      <c r="I97" s="236"/>
    </row>
    <row r="98" spans="2:9" ht="14.6" customHeight="1">
      <c r="B98" s="220" t="s">
        <v>259</v>
      </c>
      <c r="C98" s="183"/>
      <c r="D98" s="183"/>
      <c r="E98" s="183"/>
      <c r="F98" s="183"/>
      <c r="G98" s="183"/>
      <c r="H98" s="183"/>
      <c r="I98" s="221"/>
    </row>
    <row r="99" spans="2:9">
      <c r="B99" s="220"/>
      <c r="C99" s="183"/>
      <c r="D99" s="183"/>
      <c r="E99" s="183"/>
      <c r="F99" s="183"/>
      <c r="G99" s="183"/>
      <c r="H99" s="183"/>
      <c r="I99" s="221"/>
    </row>
    <row r="100" spans="2:9">
      <c r="B100" s="237" t="s">
        <v>53</v>
      </c>
      <c r="C100" s="238"/>
      <c r="D100" s="238"/>
      <c r="E100" s="238"/>
      <c r="F100" s="238"/>
      <c r="G100" s="238"/>
      <c r="H100" s="238"/>
      <c r="I100" s="239"/>
    </row>
    <row r="101" spans="2:9">
      <c r="B101" s="237"/>
      <c r="C101" s="238"/>
      <c r="D101" s="238"/>
      <c r="E101" s="238"/>
      <c r="F101" s="238"/>
      <c r="G101" s="238"/>
      <c r="H101" s="238"/>
      <c r="I101" s="239"/>
    </row>
    <row r="102" spans="2:9">
      <c r="B102" s="49"/>
      <c r="C102" s="48"/>
      <c r="D102" s="48"/>
      <c r="E102" s="48"/>
      <c r="F102" s="48"/>
      <c r="G102" s="48"/>
      <c r="H102" s="48"/>
      <c r="I102" s="50"/>
    </row>
    <row r="103" spans="2:9" ht="15" thickBot="1">
      <c r="B103" s="53"/>
      <c r="C103" s="200" t="s">
        <v>181</v>
      </c>
      <c r="D103" s="200"/>
      <c r="E103" s="1" t="b">
        <v>0</v>
      </c>
      <c r="I103" s="13"/>
    </row>
    <row r="104" spans="2:9" ht="15.45" thickTop="1" thickBot="1">
      <c r="B104" s="53"/>
      <c r="C104" s="201" t="s">
        <v>182</v>
      </c>
      <c r="D104" s="201"/>
      <c r="E104" s="1" t="b">
        <v>0</v>
      </c>
      <c r="I104" s="13"/>
    </row>
    <row r="105" spans="2:9" ht="15.45" thickTop="1" thickBot="1">
      <c r="B105" s="53"/>
      <c r="C105" s="202" t="s">
        <v>183</v>
      </c>
      <c r="D105" s="202"/>
      <c r="E105" s="1" t="b">
        <v>0</v>
      </c>
      <c r="I105" s="13"/>
    </row>
    <row r="106" spans="2:9" ht="15" thickTop="1">
      <c r="B106" s="53"/>
      <c r="C106" s="203" t="s">
        <v>184</v>
      </c>
      <c r="D106" s="203"/>
      <c r="E106" s="1" t="b">
        <v>0</v>
      </c>
      <c r="I106" s="13"/>
    </row>
    <row r="107" spans="2:9" ht="15" thickBot="1">
      <c r="B107" s="20"/>
      <c r="C107" s="54"/>
      <c r="D107" s="14"/>
      <c r="E107" s="14"/>
      <c r="F107" s="14"/>
      <c r="G107" s="14"/>
      <c r="H107" s="14"/>
      <c r="I107" s="15"/>
    </row>
    <row r="108" spans="2:9">
      <c r="B108" s="16"/>
      <c r="C108" s="17"/>
      <c r="D108" s="17"/>
      <c r="E108" s="17"/>
      <c r="F108" s="17"/>
      <c r="G108" s="17"/>
      <c r="H108" s="17"/>
      <c r="I108" s="18"/>
    </row>
    <row r="109" spans="2:9" ht="14.6" customHeight="1">
      <c r="B109" s="220" t="s">
        <v>220</v>
      </c>
      <c r="C109" s="183"/>
      <c r="D109" s="183"/>
      <c r="E109" s="183"/>
      <c r="F109" s="183"/>
      <c r="G109" s="183"/>
      <c r="H109" s="183"/>
      <c r="I109" s="221"/>
    </row>
    <row r="110" spans="2:9">
      <c r="B110" s="220"/>
      <c r="C110" s="183"/>
      <c r="D110" s="183"/>
      <c r="E110" s="183"/>
      <c r="F110" s="183"/>
      <c r="G110" s="183"/>
      <c r="H110" s="183"/>
      <c r="I110" s="221"/>
    </row>
    <row r="111" spans="2:9">
      <c r="B111" s="220"/>
      <c r="C111" s="183"/>
      <c r="D111" s="183"/>
      <c r="E111" s="183"/>
      <c r="F111" s="183"/>
      <c r="G111" s="183"/>
      <c r="H111" s="183"/>
      <c r="I111" s="221"/>
    </row>
    <row r="112" spans="2:9">
      <c r="B112" s="220"/>
      <c r="C112" s="183"/>
      <c r="D112" s="183"/>
      <c r="E112" s="183"/>
      <c r="F112" s="183"/>
      <c r="G112" s="183"/>
      <c r="H112" s="183"/>
      <c r="I112" s="221"/>
    </row>
    <row r="113" spans="2:9">
      <c r="B113" s="19" t="s">
        <v>231</v>
      </c>
      <c r="I113" s="13"/>
    </row>
    <row r="114" spans="2:9">
      <c r="B114" s="222"/>
      <c r="C114" s="178"/>
      <c r="D114" s="178"/>
      <c r="E114" s="178"/>
      <c r="F114" s="178"/>
      <c r="G114" s="178"/>
      <c r="H114" s="178"/>
      <c r="I114" s="223"/>
    </row>
    <row r="115" spans="2:9">
      <c r="B115" s="222"/>
      <c r="C115" s="178"/>
      <c r="D115" s="178"/>
      <c r="E115" s="178"/>
      <c r="F115" s="178"/>
      <c r="G115" s="178"/>
      <c r="H115" s="178"/>
      <c r="I115" s="223"/>
    </row>
    <row r="116" spans="2:9">
      <c r="B116" s="222"/>
      <c r="C116" s="178"/>
      <c r="D116" s="178"/>
      <c r="E116" s="178"/>
      <c r="F116" s="178"/>
      <c r="G116" s="178"/>
      <c r="H116" s="178"/>
      <c r="I116" s="223"/>
    </row>
    <row r="117" spans="2:9">
      <c r="B117" s="222"/>
      <c r="C117" s="178"/>
      <c r="D117" s="178"/>
      <c r="E117" s="178"/>
      <c r="F117" s="178"/>
      <c r="G117" s="178"/>
      <c r="H117" s="178"/>
      <c r="I117" s="223"/>
    </row>
    <row r="118" spans="2:9" ht="15" thickBot="1">
      <c r="B118" s="20"/>
      <c r="C118" s="14"/>
      <c r="D118" s="14"/>
      <c r="E118" s="14"/>
      <c r="F118" s="14"/>
      <c r="G118" s="14"/>
      <c r="H118" s="14"/>
      <c r="I118" s="15"/>
    </row>
    <row r="119" spans="2:9" ht="13.3" customHeight="1" thickTop="1" thickBot="1">
      <c r="G119" s="197" t="s">
        <v>175</v>
      </c>
      <c r="H119" s="142"/>
      <c r="I119" s="143"/>
    </row>
    <row r="120" spans="2:9" ht="15" thickTop="1"/>
    <row r="121" spans="2:9">
      <c r="B121" s="235" t="s">
        <v>260</v>
      </c>
      <c r="C121" s="236"/>
      <c r="D121" s="236"/>
      <c r="E121" s="236"/>
      <c r="F121" s="236"/>
      <c r="G121" s="236"/>
      <c r="H121" s="236"/>
      <c r="I121" s="236"/>
    </row>
    <row r="122" spans="2:9" ht="14.6" customHeight="1">
      <c r="B122" s="220" t="s">
        <v>261</v>
      </c>
      <c r="C122" s="183"/>
      <c r="D122" s="183"/>
      <c r="E122" s="183"/>
      <c r="F122" s="183"/>
      <c r="G122" s="183"/>
      <c r="H122" s="183"/>
      <c r="I122" s="221"/>
    </row>
    <row r="123" spans="2:9" ht="14.6" customHeight="1">
      <c r="B123" s="220"/>
      <c r="C123" s="183"/>
      <c r="D123" s="183"/>
      <c r="E123" s="183"/>
      <c r="F123" s="183"/>
      <c r="G123" s="183"/>
      <c r="H123" s="183"/>
      <c r="I123" s="221"/>
    </row>
    <row r="124" spans="2:9">
      <c r="B124" s="220"/>
      <c r="C124" s="183"/>
      <c r="D124" s="183"/>
      <c r="E124" s="183"/>
      <c r="F124" s="183"/>
      <c r="G124" s="183"/>
      <c r="H124" s="183"/>
      <c r="I124" s="221"/>
    </row>
    <row r="125" spans="2:9">
      <c r="B125" s="220"/>
      <c r="C125" s="183"/>
      <c r="D125" s="183"/>
      <c r="E125" s="183"/>
      <c r="F125" s="183"/>
      <c r="G125" s="183"/>
      <c r="H125" s="183"/>
      <c r="I125" s="221"/>
    </row>
    <row r="126" spans="2:9">
      <c r="B126" s="220"/>
      <c r="C126" s="183"/>
      <c r="D126" s="183"/>
      <c r="E126" s="183"/>
      <c r="F126" s="183"/>
      <c r="G126" s="183"/>
      <c r="H126" s="183"/>
      <c r="I126" s="221"/>
    </row>
    <row r="127" spans="2:9">
      <c r="B127" s="237" t="s">
        <v>262</v>
      </c>
      <c r="C127" s="238"/>
      <c r="D127" s="238"/>
      <c r="E127" s="238"/>
      <c r="F127" s="238"/>
      <c r="G127" s="238"/>
      <c r="H127" s="238"/>
      <c r="I127" s="239"/>
    </row>
    <row r="128" spans="2:9">
      <c r="B128" s="237"/>
      <c r="C128" s="238"/>
      <c r="D128" s="238"/>
      <c r="E128" s="238"/>
      <c r="F128" s="238"/>
      <c r="G128" s="238"/>
      <c r="H128" s="238"/>
      <c r="I128" s="239"/>
    </row>
    <row r="129" spans="2:9">
      <c r="B129" s="49"/>
      <c r="C129" s="48"/>
      <c r="D129" s="48"/>
      <c r="E129" s="48"/>
      <c r="F129" s="48"/>
      <c r="G129" s="48"/>
      <c r="H129" s="48"/>
      <c r="I129" s="50"/>
    </row>
    <row r="130" spans="2:9" ht="15" thickBot="1">
      <c r="B130" s="53"/>
      <c r="C130" s="200" t="s">
        <v>181</v>
      </c>
      <c r="D130" s="200"/>
      <c r="E130" s="1" t="b">
        <v>0</v>
      </c>
      <c r="I130" s="13"/>
    </row>
    <row r="131" spans="2:9" ht="15.45" thickTop="1" thickBot="1">
      <c r="B131" s="53"/>
      <c r="C131" s="201" t="s">
        <v>182</v>
      </c>
      <c r="D131" s="201"/>
      <c r="E131" s="1" t="b">
        <v>0</v>
      </c>
      <c r="I131" s="13"/>
    </row>
    <row r="132" spans="2:9" ht="15.45" thickTop="1" thickBot="1">
      <c r="B132" s="53"/>
      <c r="C132" s="202" t="s">
        <v>183</v>
      </c>
      <c r="D132" s="202"/>
      <c r="E132" s="1" t="b">
        <v>0</v>
      </c>
      <c r="I132" s="13"/>
    </row>
    <row r="133" spans="2:9" ht="15" thickTop="1">
      <c r="B133" s="53"/>
      <c r="C133" s="203" t="s">
        <v>184</v>
      </c>
      <c r="D133" s="203"/>
      <c r="E133" s="1" t="b">
        <v>0</v>
      </c>
      <c r="I133" s="13"/>
    </row>
    <row r="134" spans="2:9" ht="15" thickBot="1">
      <c r="B134" s="20"/>
      <c r="C134" s="54"/>
      <c r="D134" s="14"/>
      <c r="E134" s="14"/>
      <c r="F134" s="14"/>
      <c r="G134" s="14"/>
      <c r="H134" s="14"/>
      <c r="I134" s="15"/>
    </row>
    <row r="135" spans="2:9">
      <c r="B135" s="16"/>
      <c r="C135" s="17"/>
      <c r="D135" s="17"/>
      <c r="E135" s="17"/>
      <c r="F135" s="17"/>
      <c r="G135" s="17"/>
      <c r="H135" s="17"/>
      <c r="I135" s="18"/>
    </row>
    <row r="136" spans="2:9" ht="14.6" customHeight="1">
      <c r="B136" s="220" t="s">
        <v>54</v>
      </c>
      <c r="C136" s="183"/>
      <c r="D136" s="183"/>
      <c r="E136" s="183"/>
      <c r="F136" s="183"/>
      <c r="G136" s="183"/>
      <c r="H136" s="183"/>
      <c r="I136" s="221"/>
    </row>
    <row r="137" spans="2:9">
      <c r="B137" s="220"/>
      <c r="C137" s="183"/>
      <c r="D137" s="183"/>
      <c r="E137" s="183"/>
      <c r="F137" s="183"/>
      <c r="G137" s="183"/>
      <c r="H137" s="183"/>
      <c r="I137" s="221"/>
    </row>
    <row r="138" spans="2:9">
      <c r="B138" s="115" t="s">
        <v>231</v>
      </c>
      <c r="D138" s="114"/>
      <c r="I138" s="13"/>
    </row>
    <row r="139" spans="2:9">
      <c r="B139" s="222"/>
      <c r="C139" s="178"/>
      <c r="D139" s="178"/>
      <c r="E139" s="178"/>
      <c r="F139" s="178"/>
      <c r="G139" s="178"/>
      <c r="H139" s="178"/>
      <c r="I139" s="223"/>
    </row>
    <row r="140" spans="2:9">
      <c r="B140" s="222"/>
      <c r="C140" s="178"/>
      <c r="D140" s="178"/>
      <c r="E140" s="178"/>
      <c r="F140" s="178"/>
      <c r="G140" s="178"/>
      <c r="H140" s="178"/>
      <c r="I140" s="223"/>
    </row>
    <row r="141" spans="2:9">
      <c r="B141" s="222"/>
      <c r="C141" s="178"/>
      <c r="D141" s="178"/>
      <c r="E141" s="178"/>
      <c r="F141" s="178"/>
      <c r="G141" s="178"/>
      <c r="H141" s="178"/>
      <c r="I141" s="223"/>
    </row>
    <row r="142" spans="2:9">
      <c r="B142" s="222"/>
      <c r="C142" s="178"/>
      <c r="D142" s="178"/>
      <c r="E142" s="178"/>
      <c r="F142" s="178"/>
      <c r="G142" s="178"/>
      <c r="H142" s="178"/>
      <c r="I142" s="223"/>
    </row>
    <row r="143" spans="2:9" ht="15" thickBot="1">
      <c r="B143" s="20"/>
      <c r="C143" s="14"/>
      <c r="D143" s="14"/>
      <c r="E143" s="14"/>
      <c r="F143" s="14"/>
      <c r="G143" s="14"/>
      <c r="H143" s="14"/>
      <c r="I143" s="15"/>
    </row>
    <row r="144" spans="2:9" ht="13.3" customHeight="1" thickTop="1" thickBot="1">
      <c r="G144" s="197" t="s">
        <v>175</v>
      </c>
      <c r="H144" s="142"/>
      <c r="I144" s="143"/>
    </row>
    <row r="145" spans="2:9" ht="15" thickTop="1"/>
    <row r="146" spans="2:9">
      <c r="B146" s="235" t="s">
        <v>55</v>
      </c>
      <c r="C146" s="236"/>
      <c r="D146" s="236"/>
      <c r="E146" s="236"/>
      <c r="F146" s="236"/>
      <c r="G146" s="236"/>
      <c r="H146" s="236"/>
      <c r="I146" s="236"/>
    </row>
    <row r="147" spans="2:9" ht="14.6" customHeight="1">
      <c r="B147" s="220" t="s">
        <v>56</v>
      </c>
      <c r="C147" s="183"/>
      <c r="D147" s="183"/>
      <c r="E147" s="183"/>
      <c r="F147" s="183"/>
      <c r="G147" s="183"/>
      <c r="H147" s="183"/>
      <c r="I147" s="221"/>
    </row>
    <row r="148" spans="2:9">
      <c r="B148" s="220"/>
      <c r="C148" s="183"/>
      <c r="D148" s="183"/>
      <c r="E148" s="183"/>
      <c r="F148" s="183"/>
      <c r="G148" s="183"/>
      <c r="H148" s="183"/>
      <c r="I148" s="221"/>
    </row>
    <row r="149" spans="2:9">
      <c r="B149" s="220"/>
      <c r="C149" s="183"/>
      <c r="D149" s="183"/>
      <c r="E149" s="183"/>
      <c r="F149" s="183"/>
      <c r="G149" s="183"/>
      <c r="H149" s="183"/>
      <c r="I149" s="221"/>
    </row>
    <row r="150" spans="2:9">
      <c r="B150" s="220"/>
      <c r="C150" s="183"/>
      <c r="D150" s="183"/>
      <c r="E150" s="183"/>
      <c r="F150" s="183"/>
      <c r="G150" s="183"/>
      <c r="H150" s="183"/>
      <c r="I150" s="221"/>
    </row>
    <row r="151" spans="2:9">
      <c r="B151" s="237" t="s">
        <v>57</v>
      </c>
      <c r="C151" s="238"/>
      <c r="D151" s="238"/>
      <c r="E151" s="238"/>
      <c r="F151" s="238"/>
      <c r="G151" s="238"/>
      <c r="H151" s="238"/>
      <c r="I151" s="239"/>
    </row>
    <row r="152" spans="2:9">
      <c r="B152" s="49"/>
      <c r="C152" s="48"/>
      <c r="D152" s="48"/>
      <c r="E152" s="48"/>
      <c r="F152" s="48"/>
      <c r="G152" s="48"/>
      <c r="H152" s="48"/>
      <c r="I152" s="50"/>
    </row>
    <row r="153" spans="2:9" ht="15" thickBot="1">
      <c r="B153" s="53"/>
      <c r="C153" s="200" t="s">
        <v>181</v>
      </c>
      <c r="D153" s="200"/>
      <c r="E153" s="1" t="b">
        <v>0</v>
      </c>
      <c r="I153" s="13"/>
    </row>
    <row r="154" spans="2:9" ht="15.45" thickTop="1" thickBot="1">
      <c r="B154" s="53"/>
      <c r="C154" s="201" t="s">
        <v>182</v>
      </c>
      <c r="D154" s="201"/>
      <c r="E154" s="1" t="b">
        <v>0</v>
      </c>
      <c r="I154" s="13"/>
    </row>
    <row r="155" spans="2:9" ht="15.45" thickTop="1" thickBot="1">
      <c r="B155" s="53"/>
      <c r="C155" s="202" t="s">
        <v>183</v>
      </c>
      <c r="D155" s="202"/>
      <c r="E155" s="1" t="b">
        <v>0</v>
      </c>
      <c r="I155" s="13"/>
    </row>
    <row r="156" spans="2:9" ht="15" thickTop="1">
      <c r="B156" s="53"/>
      <c r="C156" s="203" t="s">
        <v>184</v>
      </c>
      <c r="D156" s="203"/>
      <c r="E156" s="1" t="b">
        <v>0</v>
      </c>
      <c r="I156" s="13"/>
    </row>
    <row r="157" spans="2:9" ht="15" thickBot="1">
      <c r="B157" s="20"/>
      <c r="C157" s="54"/>
      <c r="D157" s="14"/>
      <c r="E157" s="14"/>
      <c r="F157" s="14"/>
      <c r="G157" s="14"/>
      <c r="H157" s="14"/>
      <c r="I157" s="15"/>
    </row>
    <row r="158" spans="2:9">
      <c r="B158" s="16"/>
      <c r="C158" s="17"/>
      <c r="D158" s="17"/>
      <c r="E158" s="17"/>
      <c r="F158" s="17"/>
      <c r="G158" s="17"/>
      <c r="H158" s="17"/>
      <c r="I158" s="18"/>
    </row>
    <row r="159" spans="2:9" ht="14.6" customHeight="1">
      <c r="B159" s="220" t="s">
        <v>221</v>
      </c>
      <c r="C159" s="183"/>
      <c r="D159" s="183"/>
      <c r="E159" s="183"/>
      <c r="F159" s="183"/>
      <c r="G159" s="183"/>
      <c r="H159" s="183"/>
      <c r="I159" s="221"/>
    </row>
    <row r="160" spans="2:9">
      <c r="B160" s="220"/>
      <c r="C160" s="183"/>
      <c r="D160" s="183"/>
      <c r="E160" s="183"/>
      <c r="F160" s="183"/>
      <c r="G160" s="183"/>
      <c r="H160" s="183"/>
      <c r="I160" s="221"/>
    </row>
    <row r="161" spans="2:9">
      <c r="B161" s="220"/>
      <c r="C161" s="183"/>
      <c r="D161" s="183"/>
      <c r="E161" s="183"/>
      <c r="F161" s="183"/>
      <c r="G161" s="183"/>
      <c r="H161" s="183"/>
      <c r="I161" s="221"/>
    </row>
    <row r="162" spans="2:9">
      <c r="B162" s="220"/>
      <c r="C162" s="183"/>
      <c r="D162" s="183"/>
      <c r="E162" s="183"/>
      <c r="F162" s="183"/>
      <c r="G162" s="183"/>
      <c r="H162" s="183"/>
      <c r="I162" s="221"/>
    </row>
    <row r="163" spans="2:9">
      <c r="B163" s="19" t="s">
        <v>231</v>
      </c>
      <c r="D163" s="114"/>
      <c r="I163" s="13"/>
    </row>
    <row r="164" spans="2:9">
      <c r="B164" s="222"/>
      <c r="C164" s="178"/>
      <c r="D164" s="178"/>
      <c r="E164" s="178"/>
      <c r="F164" s="178"/>
      <c r="G164" s="178"/>
      <c r="H164" s="178"/>
      <c r="I164" s="223"/>
    </row>
    <row r="165" spans="2:9">
      <c r="B165" s="222"/>
      <c r="C165" s="178"/>
      <c r="D165" s="178"/>
      <c r="E165" s="178"/>
      <c r="F165" s="178"/>
      <c r="G165" s="178"/>
      <c r="H165" s="178"/>
      <c r="I165" s="223"/>
    </row>
    <row r="166" spans="2:9">
      <c r="B166" s="222"/>
      <c r="C166" s="178"/>
      <c r="D166" s="178"/>
      <c r="E166" s="178"/>
      <c r="F166" s="178"/>
      <c r="G166" s="178"/>
      <c r="H166" s="178"/>
      <c r="I166" s="223"/>
    </row>
    <row r="167" spans="2:9">
      <c r="B167" s="222"/>
      <c r="C167" s="178"/>
      <c r="D167" s="178"/>
      <c r="E167" s="178"/>
      <c r="F167" s="178"/>
      <c r="G167" s="178"/>
      <c r="H167" s="178"/>
      <c r="I167" s="223"/>
    </row>
    <row r="168" spans="2:9" ht="15" thickBot="1">
      <c r="B168" s="20"/>
      <c r="C168" s="14"/>
      <c r="D168" s="14"/>
      <c r="E168" s="14"/>
      <c r="F168" s="14"/>
      <c r="G168" s="14"/>
      <c r="H168" s="14"/>
      <c r="I168" s="15"/>
    </row>
    <row r="169" spans="2:9" ht="13.3" customHeight="1" thickTop="1" thickBot="1">
      <c r="G169" s="197" t="s">
        <v>175</v>
      </c>
      <c r="H169" s="142"/>
      <c r="I169" s="143"/>
    </row>
    <row r="170" spans="2:9" ht="15" thickTop="1"/>
    <row r="171" spans="2:9">
      <c r="B171" s="235" t="s">
        <v>264</v>
      </c>
      <c r="C171" s="236"/>
      <c r="D171" s="236"/>
      <c r="E171" s="236"/>
      <c r="F171" s="236"/>
      <c r="G171" s="236"/>
      <c r="H171" s="236"/>
      <c r="I171" s="236"/>
    </row>
    <row r="172" spans="2:9" ht="14.6" customHeight="1">
      <c r="B172" s="220" t="s">
        <v>222</v>
      </c>
      <c r="C172" s="183"/>
      <c r="D172" s="183"/>
      <c r="E172" s="183"/>
      <c r="F172" s="183"/>
      <c r="G172" s="183"/>
      <c r="H172" s="183"/>
      <c r="I172" s="221"/>
    </row>
    <row r="173" spans="2:9" ht="14.6" customHeight="1">
      <c r="B173" s="220"/>
      <c r="C173" s="183"/>
      <c r="D173" s="183"/>
      <c r="E173" s="183"/>
      <c r="F173" s="183"/>
      <c r="G173" s="183"/>
      <c r="H173" s="183"/>
      <c r="I173" s="221"/>
    </row>
    <row r="174" spans="2:9" ht="14.6" customHeight="1">
      <c r="B174" s="220"/>
      <c r="C174" s="183"/>
      <c r="D174" s="183"/>
      <c r="E174" s="183"/>
      <c r="F174" s="183"/>
      <c r="G174" s="183"/>
      <c r="H174" s="183"/>
      <c r="I174" s="221"/>
    </row>
    <row r="175" spans="2:9">
      <c r="B175" s="220"/>
      <c r="C175" s="183"/>
      <c r="D175" s="183"/>
      <c r="E175" s="183"/>
      <c r="F175" s="183"/>
      <c r="G175" s="183"/>
      <c r="H175" s="183"/>
      <c r="I175" s="221"/>
    </row>
    <row r="176" spans="2:9">
      <c r="B176" s="220"/>
      <c r="C176" s="183"/>
      <c r="D176" s="183"/>
      <c r="E176" s="183"/>
      <c r="F176" s="183"/>
      <c r="G176" s="183"/>
      <c r="H176" s="183"/>
      <c r="I176" s="221"/>
    </row>
    <row r="177" spans="2:9">
      <c r="B177" s="220"/>
      <c r="C177" s="183"/>
      <c r="D177" s="183"/>
      <c r="E177" s="183"/>
      <c r="F177" s="183"/>
      <c r="G177" s="183"/>
      <c r="H177" s="183"/>
      <c r="I177" s="221"/>
    </row>
    <row r="178" spans="2:9">
      <c r="B178" s="237" t="s">
        <v>263</v>
      </c>
      <c r="C178" s="238"/>
      <c r="D178" s="238"/>
      <c r="E178" s="238"/>
      <c r="F178" s="238"/>
      <c r="G178" s="238"/>
      <c r="H178" s="238"/>
      <c r="I178" s="239"/>
    </row>
    <row r="179" spans="2:9">
      <c r="B179" s="49"/>
      <c r="C179" s="48"/>
      <c r="D179" s="48"/>
      <c r="E179" s="48"/>
      <c r="F179" s="48"/>
      <c r="G179" s="48"/>
      <c r="H179" s="48"/>
      <c r="I179" s="50"/>
    </row>
    <row r="180" spans="2:9" ht="15" thickBot="1">
      <c r="B180" s="53"/>
      <c r="C180" s="200" t="s">
        <v>181</v>
      </c>
      <c r="D180" s="200"/>
      <c r="E180" s="1" t="b">
        <v>0</v>
      </c>
      <c r="I180" s="13"/>
    </row>
    <row r="181" spans="2:9" ht="15.45" thickTop="1" thickBot="1">
      <c r="B181" s="53"/>
      <c r="C181" s="201" t="s">
        <v>182</v>
      </c>
      <c r="D181" s="201"/>
      <c r="E181" s="1" t="b">
        <v>0</v>
      </c>
      <c r="I181" s="13"/>
    </row>
    <row r="182" spans="2:9" ht="15.45" thickTop="1" thickBot="1">
      <c r="B182" s="53"/>
      <c r="C182" s="202" t="s">
        <v>183</v>
      </c>
      <c r="D182" s="202"/>
      <c r="E182" s="1" t="b">
        <v>0</v>
      </c>
      <c r="I182" s="13"/>
    </row>
    <row r="183" spans="2:9" ht="15" thickTop="1">
      <c r="B183" s="53"/>
      <c r="C183" s="203" t="s">
        <v>184</v>
      </c>
      <c r="D183" s="203"/>
      <c r="E183" s="1" t="b">
        <v>0</v>
      </c>
      <c r="I183" s="13"/>
    </row>
    <row r="184" spans="2:9" ht="15" thickBot="1">
      <c r="B184" s="20"/>
      <c r="C184" s="54"/>
      <c r="D184" s="14"/>
      <c r="E184" s="14"/>
      <c r="F184" s="14"/>
      <c r="G184" s="14"/>
      <c r="H184" s="14"/>
      <c r="I184" s="15"/>
    </row>
    <row r="185" spans="2:9">
      <c r="B185" s="16"/>
      <c r="C185" s="17"/>
      <c r="D185" s="17"/>
      <c r="E185" s="17"/>
      <c r="F185" s="17"/>
      <c r="G185" s="17"/>
      <c r="H185" s="17"/>
      <c r="I185" s="18"/>
    </row>
    <row r="186" spans="2:9" ht="14.6" customHeight="1">
      <c r="B186" s="220" t="s">
        <v>265</v>
      </c>
      <c r="C186" s="183"/>
      <c r="D186" s="183"/>
      <c r="E186" s="183"/>
      <c r="F186" s="183"/>
      <c r="G186" s="183"/>
      <c r="H186" s="183"/>
      <c r="I186" s="221"/>
    </row>
    <row r="187" spans="2:9">
      <c r="B187" s="220"/>
      <c r="C187" s="183"/>
      <c r="D187" s="183"/>
      <c r="E187" s="183"/>
      <c r="F187" s="183"/>
      <c r="G187" s="183"/>
      <c r="H187" s="183"/>
      <c r="I187" s="221"/>
    </row>
    <row r="188" spans="2:9">
      <c r="B188" s="220"/>
      <c r="C188" s="183"/>
      <c r="D188" s="183"/>
      <c r="E188" s="183"/>
      <c r="F188" s="183"/>
      <c r="G188" s="183"/>
      <c r="H188" s="183"/>
      <c r="I188" s="221"/>
    </row>
    <row r="189" spans="2:9">
      <c r="B189" s="19" t="s">
        <v>231</v>
      </c>
      <c r="I189" s="13"/>
    </row>
    <row r="190" spans="2:9">
      <c r="B190" s="222"/>
      <c r="C190" s="178"/>
      <c r="D190" s="178"/>
      <c r="E190" s="178"/>
      <c r="F190" s="178"/>
      <c r="G190" s="178"/>
      <c r="H190" s="178"/>
      <c r="I190" s="223"/>
    </row>
    <row r="191" spans="2:9">
      <c r="B191" s="222"/>
      <c r="C191" s="178"/>
      <c r="D191" s="178"/>
      <c r="E191" s="178"/>
      <c r="F191" s="178"/>
      <c r="G191" s="178"/>
      <c r="H191" s="178"/>
      <c r="I191" s="223"/>
    </row>
    <row r="192" spans="2:9">
      <c r="B192" s="222"/>
      <c r="C192" s="178"/>
      <c r="D192" s="178"/>
      <c r="E192" s="178"/>
      <c r="F192" s="178"/>
      <c r="G192" s="178"/>
      <c r="H192" s="178"/>
      <c r="I192" s="223"/>
    </row>
    <row r="193" spans="2:9">
      <c r="B193" s="222"/>
      <c r="C193" s="178"/>
      <c r="D193" s="178"/>
      <c r="E193" s="178"/>
      <c r="F193" s="178"/>
      <c r="G193" s="178"/>
      <c r="H193" s="178"/>
      <c r="I193" s="223"/>
    </row>
    <row r="194" spans="2:9" ht="15" thickBot="1">
      <c r="B194" s="20"/>
      <c r="C194" s="14"/>
      <c r="D194" s="14"/>
      <c r="E194" s="14"/>
      <c r="F194" s="14"/>
      <c r="G194" s="14"/>
      <c r="H194" s="14"/>
      <c r="I194" s="15"/>
    </row>
    <row r="195" spans="2:9" ht="13.3" customHeight="1" thickTop="1" thickBot="1">
      <c r="G195" s="197" t="s">
        <v>175</v>
      </c>
      <c r="H195" s="142"/>
      <c r="I195" s="143"/>
    </row>
    <row r="196" spans="2:9" ht="15" thickTop="1"/>
    <row r="197" spans="2:9">
      <c r="B197" s="235" t="s">
        <v>58</v>
      </c>
      <c r="C197" s="236"/>
      <c r="D197" s="236"/>
      <c r="E197" s="236"/>
      <c r="F197" s="236"/>
      <c r="G197" s="236"/>
      <c r="H197" s="236"/>
      <c r="I197" s="236"/>
    </row>
    <row r="198" spans="2:9" ht="14.6" customHeight="1">
      <c r="B198" s="220" t="s">
        <v>266</v>
      </c>
      <c r="C198" s="183"/>
      <c r="D198" s="183"/>
      <c r="E198" s="183"/>
      <c r="F198" s="183"/>
      <c r="G198" s="183"/>
      <c r="H198" s="183"/>
      <c r="I198" s="221"/>
    </row>
    <row r="199" spans="2:9" ht="14.6" customHeight="1">
      <c r="B199" s="220"/>
      <c r="C199" s="183"/>
      <c r="D199" s="183"/>
      <c r="E199" s="183"/>
      <c r="F199" s="183"/>
      <c r="G199" s="183"/>
      <c r="H199" s="183"/>
      <c r="I199" s="221"/>
    </row>
    <row r="200" spans="2:9" ht="14.6" customHeight="1">
      <c r="B200" s="220"/>
      <c r="C200" s="183"/>
      <c r="D200" s="183"/>
      <c r="E200" s="183"/>
      <c r="F200" s="183"/>
      <c r="G200" s="183"/>
      <c r="H200" s="183"/>
      <c r="I200" s="221"/>
    </row>
    <row r="201" spans="2:9" ht="14.6" customHeight="1">
      <c r="B201" s="220"/>
      <c r="C201" s="183"/>
      <c r="D201" s="183"/>
      <c r="E201" s="183"/>
      <c r="F201" s="183"/>
      <c r="G201" s="183"/>
      <c r="H201" s="183"/>
      <c r="I201" s="221"/>
    </row>
    <row r="202" spans="2:9" ht="14.6" customHeight="1">
      <c r="B202" s="220"/>
      <c r="C202" s="183"/>
      <c r="D202" s="183"/>
      <c r="E202" s="183"/>
      <c r="F202" s="183"/>
      <c r="G202" s="183"/>
      <c r="H202" s="183"/>
      <c r="I202" s="221"/>
    </row>
    <row r="203" spans="2:9" ht="14.6" customHeight="1">
      <c r="B203" s="220"/>
      <c r="C203" s="183"/>
      <c r="D203" s="183"/>
      <c r="E203" s="183"/>
      <c r="F203" s="183"/>
      <c r="G203" s="183"/>
      <c r="H203" s="183"/>
      <c r="I203" s="221"/>
    </row>
    <row r="204" spans="2:9" ht="14.6" customHeight="1">
      <c r="B204" s="220"/>
      <c r="C204" s="183"/>
      <c r="D204" s="183"/>
      <c r="E204" s="183"/>
      <c r="F204" s="183"/>
      <c r="G204" s="183"/>
      <c r="H204" s="183"/>
      <c r="I204" s="221"/>
    </row>
    <row r="205" spans="2:9">
      <c r="B205" s="220"/>
      <c r="C205" s="183"/>
      <c r="D205" s="183"/>
      <c r="E205" s="183"/>
      <c r="F205" s="183"/>
      <c r="G205" s="183"/>
      <c r="H205" s="183"/>
      <c r="I205" s="221"/>
    </row>
    <row r="206" spans="2:9">
      <c r="B206" s="220"/>
      <c r="C206" s="183"/>
      <c r="D206" s="183"/>
      <c r="E206" s="183"/>
      <c r="F206" s="183"/>
      <c r="G206" s="183"/>
      <c r="H206" s="183"/>
      <c r="I206" s="221"/>
    </row>
    <row r="207" spans="2:9">
      <c r="B207" s="220"/>
      <c r="C207" s="183"/>
      <c r="D207" s="183"/>
      <c r="E207" s="183"/>
      <c r="F207" s="183"/>
      <c r="G207" s="183"/>
      <c r="H207" s="183"/>
      <c r="I207" s="221"/>
    </row>
    <row r="208" spans="2:9">
      <c r="B208" s="237" t="s">
        <v>59</v>
      </c>
      <c r="C208" s="238"/>
      <c r="D208" s="238"/>
      <c r="E208" s="238"/>
      <c r="F208" s="238"/>
      <c r="G208" s="238"/>
      <c r="H208" s="238"/>
      <c r="I208" s="239"/>
    </row>
    <row r="209" spans="2:9">
      <c r="B209" s="49"/>
      <c r="C209" s="48"/>
      <c r="D209" s="48"/>
      <c r="E209" s="48"/>
      <c r="F209" s="48"/>
      <c r="G209" s="48"/>
      <c r="H209" s="48"/>
      <c r="I209" s="50"/>
    </row>
    <row r="210" spans="2:9" ht="15" thickBot="1">
      <c r="B210" s="53"/>
      <c r="C210" s="200" t="s">
        <v>181</v>
      </c>
      <c r="D210" s="200"/>
      <c r="E210" s="1" t="b">
        <v>0</v>
      </c>
      <c r="I210" s="13"/>
    </row>
    <row r="211" spans="2:9" ht="15.45" thickTop="1" thickBot="1">
      <c r="B211" s="53"/>
      <c r="C211" s="201" t="s">
        <v>182</v>
      </c>
      <c r="D211" s="201"/>
      <c r="E211" s="1" t="b">
        <v>0</v>
      </c>
      <c r="I211" s="13"/>
    </row>
    <row r="212" spans="2:9" ht="15.45" thickTop="1" thickBot="1">
      <c r="B212" s="53"/>
      <c r="C212" s="202" t="s">
        <v>183</v>
      </c>
      <c r="D212" s="202"/>
      <c r="E212" s="1" t="b">
        <v>0</v>
      </c>
      <c r="I212" s="13"/>
    </row>
    <row r="213" spans="2:9" ht="15" thickTop="1">
      <c r="B213" s="53"/>
      <c r="C213" s="203" t="s">
        <v>184</v>
      </c>
      <c r="D213" s="203"/>
      <c r="E213" s="1" t="b">
        <v>0</v>
      </c>
      <c r="I213" s="13"/>
    </row>
    <row r="214" spans="2:9" ht="15" thickBot="1">
      <c r="B214" s="20"/>
      <c r="C214" s="54"/>
      <c r="D214" s="14"/>
      <c r="E214" s="14"/>
      <c r="F214" s="14"/>
      <c r="G214" s="14"/>
      <c r="H214" s="14"/>
      <c r="I214" s="15"/>
    </row>
    <row r="215" spans="2:9">
      <c r="B215" s="16"/>
      <c r="C215" s="17"/>
      <c r="D215" s="17"/>
      <c r="E215" s="17"/>
      <c r="F215" s="17"/>
      <c r="G215" s="17"/>
      <c r="H215" s="17"/>
      <c r="I215" s="18"/>
    </row>
    <row r="216" spans="2:9" ht="14.6" customHeight="1">
      <c r="B216" s="220" t="s">
        <v>267</v>
      </c>
      <c r="C216" s="183"/>
      <c r="D216" s="183"/>
      <c r="E216" s="183"/>
      <c r="F216" s="183"/>
      <c r="G216" s="183"/>
      <c r="H216" s="183"/>
      <c r="I216" s="221"/>
    </row>
    <row r="217" spans="2:9">
      <c r="B217" s="220"/>
      <c r="C217" s="183"/>
      <c r="D217" s="183"/>
      <c r="E217" s="183"/>
      <c r="F217" s="183"/>
      <c r="G217" s="183"/>
      <c r="H217" s="183"/>
      <c r="I217" s="221"/>
    </row>
    <row r="218" spans="2:9">
      <c r="B218" s="220"/>
      <c r="C218" s="183"/>
      <c r="D218" s="183"/>
      <c r="E218" s="183"/>
      <c r="F218" s="183"/>
      <c r="G218" s="183"/>
      <c r="H218" s="183"/>
      <c r="I218" s="221"/>
    </row>
    <row r="219" spans="2:9">
      <c r="B219" s="220"/>
      <c r="C219" s="183"/>
      <c r="D219" s="183"/>
      <c r="E219" s="183"/>
      <c r="F219" s="183"/>
      <c r="G219" s="183"/>
      <c r="H219" s="183"/>
      <c r="I219" s="221"/>
    </row>
    <row r="220" spans="2:9">
      <c r="B220" s="19" t="s">
        <v>231</v>
      </c>
      <c r="I220" s="13"/>
    </row>
    <row r="221" spans="2:9">
      <c r="B221" s="222"/>
      <c r="C221" s="178"/>
      <c r="D221" s="178"/>
      <c r="E221" s="178"/>
      <c r="F221" s="178"/>
      <c r="G221" s="178"/>
      <c r="H221" s="178"/>
      <c r="I221" s="223"/>
    </row>
    <row r="222" spans="2:9">
      <c r="B222" s="222"/>
      <c r="C222" s="178"/>
      <c r="D222" s="178"/>
      <c r="E222" s="178"/>
      <c r="F222" s="178"/>
      <c r="G222" s="178"/>
      <c r="H222" s="178"/>
      <c r="I222" s="223"/>
    </row>
    <row r="223" spans="2:9">
      <c r="B223" s="222"/>
      <c r="C223" s="178"/>
      <c r="D223" s="178"/>
      <c r="E223" s="178"/>
      <c r="F223" s="178"/>
      <c r="G223" s="178"/>
      <c r="H223" s="178"/>
      <c r="I223" s="223"/>
    </row>
    <row r="224" spans="2:9">
      <c r="B224" s="222"/>
      <c r="C224" s="178"/>
      <c r="D224" s="178"/>
      <c r="E224" s="178"/>
      <c r="F224" s="178"/>
      <c r="G224" s="178"/>
      <c r="H224" s="178"/>
      <c r="I224" s="223"/>
    </row>
    <row r="225" spans="2:9" ht="15" thickBot="1">
      <c r="B225" s="20"/>
      <c r="C225" s="14"/>
      <c r="D225" s="14"/>
      <c r="E225" s="14"/>
      <c r="F225" s="14"/>
      <c r="G225" s="14"/>
      <c r="H225" s="14"/>
      <c r="I225" s="15"/>
    </row>
    <row r="226" spans="2:9" ht="13.3" customHeight="1" thickTop="1" thickBot="1">
      <c r="G226" s="197" t="s">
        <v>175</v>
      </c>
      <c r="H226" s="142"/>
      <c r="I226" s="143"/>
    </row>
    <row r="227" spans="2:9" ht="15" thickTop="1"/>
  </sheetData>
  <sheetProtection sheet="1" objects="1" scenarios="1"/>
  <mergeCells count="92">
    <mergeCell ref="C23:D23"/>
    <mergeCell ref="B7:G7"/>
    <mergeCell ref="B2:G2"/>
    <mergeCell ref="B3:G6"/>
    <mergeCell ref="B136:I137"/>
    <mergeCell ref="B9:I9"/>
    <mergeCell ref="B30:H30"/>
    <mergeCell ref="C105:D105"/>
    <mergeCell ref="C106:D106"/>
    <mergeCell ref="C130:D130"/>
    <mergeCell ref="C131:D131"/>
    <mergeCell ref="C132:D132"/>
    <mergeCell ref="B139:I142"/>
    <mergeCell ref="B10:I10"/>
    <mergeCell ref="B11:I11"/>
    <mergeCell ref="B25:I25"/>
    <mergeCell ref="B75:I75"/>
    <mergeCell ref="B26:I29"/>
    <mergeCell ref="B38:I42"/>
    <mergeCell ref="B44:I47"/>
    <mergeCell ref="B52:I55"/>
    <mergeCell ref="B56:I56"/>
    <mergeCell ref="B51:I51"/>
    <mergeCell ref="G49:I49"/>
    <mergeCell ref="C32:D32"/>
    <mergeCell ref="C33:D33"/>
    <mergeCell ref="C34:D34"/>
    <mergeCell ref="C35:D35"/>
    <mergeCell ref="G226:I226"/>
    <mergeCell ref="B121:I121"/>
    <mergeCell ref="B109:I112"/>
    <mergeCell ref="B114:I117"/>
    <mergeCell ref="B122:I126"/>
    <mergeCell ref="B127:I128"/>
    <mergeCell ref="B172:I177"/>
    <mergeCell ref="B178:I178"/>
    <mergeCell ref="B186:I188"/>
    <mergeCell ref="B190:I193"/>
    <mergeCell ref="B216:I219"/>
    <mergeCell ref="B221:I224"/>
    <mergeCell ref="B198:I207"/>
    <mergeCell ref="B208:I208"/>
    <mergeCell ref="G195:I195"/>
    <mergeCell ref="G169:I169"/>
    <mergeCell ref="G144:I144"/>
    <mergeCell ref="G119:I119"/>
    <mergeCell ref="G95:I95"/>
    <mergeCell ref="G73:I73"/>
    <mergeCell ref="B97:I97"/>
    <mergeCell ref="B76:I77"/>
    <mergeCell ref="B78:I79"/>
    <mergeCell ref="B87:I88"/>
    <mergeCell ref="B90:I93"/>
    <mergeCell ref="B98:I99"/>
    <mergeCell ref="B100:I101"/>
    <mergeCell ref="C82:D82"/>
    <mergeCell ref="C83:D83"/>
    <mergeCell ref="C84:D84"/>
    <mergeCell ref="C103:D103"/>
    <mergeCell ref="C104:D104"/>
    <mergeCell ref="B147:I150"/>
    <mergeCell ref="B151:I151"/>
    <mergeCell ref="B164:I167"/>
    <mergeCell ref="B159:I162"/>
    <mergeCell ref="C17:E18"/>
    <mergeCell ref="C19:D19"/>
    <mergeCell ref="C20:D20"/>
    <mergeCell ref="C21:D21"/>
    <mergeCell ref="C22:D22"/>
    <mergeCell ref="C58:D58"/>
    <mergeCell ref="C59:D59"/>
    <mergeCell ref="C60:D60"/>
    <mergeCell ref="C61:D61"/>
    <mergeCell ref="C81:D81"/>
    <mergeCell ref="B68:I71"/>
    <mergeCell ref="B64:I66"/>
    <mergeCell ref="C210:D210"/>
    <mergeCell ref="C211:D211"/>
    <mergeCell ref="C212:D212"/>
    <mergeCell ref="C213:D213"/>
    <mergeCell ref="C133:D133"/>
    <mergeCell ref="C153:D153"/>
    <mergeCell ref="C154:D154"/>
    <mergeCell ref="C155:D155"/>
    <mergeCell ref="C156:D156"/>
    <mergeCell ref="C180:D180"/>
    <mergeCell ref="C181:D181"/>
    <mergeCell ref="C182:D182"/>
    <mergeCell ref="C183:D183"/>
    <mergeCell ref="B171:I171"/>
    <mergeCell ref="B197:I197"/>
    <mergeCell ref="B146:I146"/>
  </mergeCells>
  <hyperlinks>
    <hyperlink ref="B9" location="'2.1 - Conditions d''emploi'!A1" display=" 2.1 - Les conditions d'emploi" xr:uid="{3F18BE8C-1EE0-4407-99C6-9E2E6D11ADE6}"/>
    <hyperlink ref="B10" location="'2.2 - Conditions de travail'!A1" display=" 2.2 - Les conditions de travail et d'organisation du travail" xr:uid="{BB0B5441-A2EC-4BC3-940B-351D86A2393A}"/>
    <hyperlink ref="B11" location="'2.3 - Dialogue social'!A1" display=" 2.3 - Les conditions liées au dialogue social" xr:uid="{F40D9F39-D766-4972-BB57-1099FE4AA35C}"/>
    <hyperlink ref="H4" location="'1 - Obligations légales'!A1" display="Obligations légales" xr:uid="{A9BC9E8A-21A2-4ECE-B4EC-F7697E3DFB3D}"/>
    <hyperlink ref="H5" location="'2 - Facteurs de risques'!A1" display="Facteurs de risque" xr:uid="{3E182196-EBB7-4D77-B6F2-B2C108A94B11}"/>
    <hyperlink ref="H3" location="'Les VSST dans le DUERP'!A1" display="è Accueil" xr:uid="{BE169730-DA67-41C3-9782-36ABBB8127D4}"/>
    <hyperlink ref="G226" location="'Les VSST dans le DUERP'!A1" display="è Accueil" xr:uid="{3316A83D-EFE5-4920-B862-817C4CF0BF20}"/>
    <hyperlink ref="G226:I226" location="'2.1 - Conditions d''emploi'!A1" display="é Revenir en haut de cette feuille é" xr:uid="{F8DC4498-2FA2-4B28-82DA-FA381996E8A0}"/>
    <hyperlink ref="G195" location="'Les VSST dans le DUERP'!A1" display="è Accueil" xr:uid="{421B0401-F330-4409-8C4A-EB95B8C191DB}"/>
    <hyperlink ref="G195:I195" location="'2.1 - Conditions d''emploi'!A1" display="é Revenir en haut de cette feuille é" xr:uid="{2DEBCF3F-86EA-48F9-822A-BD989C28A24E}"/>
    <hyperlink ref="G169" location="'Les VSST dans le DUERP'!A1" display="è Accueil" xr:uid="{C7614983-35AD-42AF-96A4-EADC9A33464D}"/>
    <hyperlink ref="G169:I169" location="'2.1 - Conditions d''emploi'!A1" display="é Revenir en haut de cette feuille é" xr:uid="{8863DFB5-C41E-4F35-9B49-225968AF5A62}"/>
    <hyperlink ref="G144" location="'Les VSST dans le DUERP'!A1" display="è Accueil" xr:uid="{B43B27EC-A76B-4318-AF6D-A0DDE09D9374}"/>
    <hyperlink ref="G144:I144" location="'2.1 - Conditions d''emploi'!A1" display="é Revenir en haut de cette feuille é" xr:uid="{59D4CEE9-3C8B-4C2B-BE42-0C169700F2FE}"/>
    <hyperlink ref="G119" location="'Les VSST dans le DUERP'!A1" display="è Accueil" xr:uid="{06EAC8BC-D4C6-44BD-87B2-98AA6E36A662}"/>
    <hyperlink ref="G119:I119" location="'2.1 - Conditions d''emploi'!A1" display="é Revenir en haut de cette feuille é" xr:uid="{65BDD3ED-1893-4D2C-94CF-CC7E5DF3D11F}"/>
    <hyperlink ref="G95" location="'Les VSST dans le DUERP'!A1" display="è Accueil" xr:uid="{8EA565F4-E821-4A5A-A0D0-758B37FB56E1}"/>
    <hyperlink ref="G95:I95" location="'2.1 - Conditions d''emploi'!A1" display="é Revenir en haut de cette feuille é" xr:uid="{5D3BC8CC-E621-4D1C-A682-BD236EC8483E}"/>
    <hyperlink ref="G73" location="'Les VSST dans le DUERP'!A1" display="è Accueil" xr:uid="{F9221714-1562-4439-BE5B-65C42E3F2572}"/>
    <hyperlink ref="G73:I73" location="'2.1 - Conditions d''emploi'!A1" display="é Revenir en haut de cette feuille é" xr:uid="{7835442B-0BBF-4FCF-BBD3-BE196AD5E6B5}"/>
    <hyperlink ref="G49" location="'Les VSST dans le DUERP'!A1" display="è Accueil" xr:uid="{E72BD011-E0BA-4891-AF88-A377A7D33C62}"/>
    <hyperlink ref="G49:I49" location="'2.1 - Conditions d''emploi'!A1" display="é Revenir en haut de cette feuille é" xr:uid="{EDE4DAAF-5742-4555-BE9B-3E104DBC55AD}"/>
    <hyperlink ref="H6" location="'3 - Diagnostic VSST'!A1" display="è Diagnostic VSST" xr:uid="{719030EF-35B1-4D25-B71D-5D5E164ABB16}"/>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25601" r:id="rId5" name="OptionButton1">
          <controlPr locked="0" defaultSize="0" autoFill="0" autoLine="0" linkedCell="E32" r:id="rId6">
            <anchor moveWithCells="1">
              <from>
                <xdr:col>1</xdr:col>
                <xdr:colOff>97971</xdr:colOff>
                <xdr:row>31</xdr:row>
                <xdr:rowOff>5443</xdr:rowOff>
              </from>
              <to>
                <xdr:col>2</xdr:col>
                <xdr:colOff>0</xdr:colOff>
                <xdr:row>32</xdr:row>
                <xdr:rowOff>0</xdr:rowOff>
              </to>
            </anchor>
          </controlPr>
        </control>
      </mc:Choice>
      <mc:Fallback>
        <control shapeId="25601" r:id="rId5" name="OptionButton1"/>
      </mc:Fallback>
    </mc:AlternateContent>
    <mc:AlternateContent xmlns:mc="http://schemas.openxmlformats.org/markup-compatibility/2006">
      <mc:Choice Requires="x14">
        <control shapeId="25602" r:id="rId7" name="OptionButton2">
          <controlPr locked="0" defaultSize="0" autoFill="0" autoLine="0" linkedCell="E33" r:id="rId8">
            <anchor moveWithCells="1">
              <from>
                <xdr:col>1</xdr:col>
                <xdr:colOff>97971</xdr:colOff>
                <xdr:row>32</xdr:row>
                <xdr:rowOff>5443</xdr:rowOff>
              </from>
              <to>
                <xdr:col>2</xdr:col>
                <xdr:colOff>0</xdr:colOff>
                <xdr:row>33</xdr:row>
                <xdr:rowOff>0</xdr:rowOff>
              </to>
            </anchor>
          </controlPr>
        </control>
      </mc:Choice>
      <mc:Fallback>
        <control shapeId="25602" r:id="rId7" name="OptionButton2"/>
      </mc:Fallback>
    </mc:AlternateContent>
    <mc:AlternateContent xmlns:mc="http://schemas.openxmlformats.org/markup-compatibility/2006">
      <mc:Choice Requires="x14">
        <control shapeId="25603" r:id="rId9" name="OptionButton3">
          <controlPr locked="0" defaultSize="0" autoFill="0" autoLine="0" linkedCell="E34" r:id="rId8">
            <anchor moveWithCells="1">
              <from>
                <xdr:col>1</xdr:col>
                <xdr:colOff>97971</xdr:colOff>
                <xdr:row>33</xdr:row>
                <xdr:rowOff>5443</xdr:rowOff>
              </from>
              <to>
                <xdr:col>2</xdr:col>
                <xdr:colOff>0</xdr:colOff>
                <xdr:row>34</xdr:row>
                <xdr:rowOff>0</xdr:rowOff>
              </to>
            </anchor>
          </controlPr>
        </control>
      </mc:Choice>
      <mc:Fallback>
        <control shapeId="25603" r:id="rId9" name="OptionButton3"/>
      </mc:Fallback>
    </mc:AlternateContent>
    <mc:AlternateContent xmlns:mc="http://schemas.openxmlformats.org/markup-compatibility/2006">
      <mc:Choice Requires="x14">
        <control shapeId="25604" r:id="rId10" name="OptionButton4">
          <controlPr locked="0" defaultSize="0" autoFill="0" autoLine="0" linkedCell="E35" r:id="rId6">
            <anchor moveWithCells="1">
              <from>
                <xdr:col>1</xdr:col>
                <xdr:colOff>97971</xdr:colOff>
                <xdr:row>34</xdr:row>
                <xdr:rowOff>5443</xdr:rowOff>
              </from>
              <to>
                <xdr:col>2</xdr:col>
                <xdr:colOff>0</xdr:colOff>
                <xdr:row>35</xdr:row>
                <xdr:rowOff>0</xdr:rowOff>
              </to>
            </anchor>
          </controlPr>
        </control>
      </mc:Choice>
      <mc:Fallback>
        <control shapeId="25604" r:id="rId10" name="OptionButton4"/>
      </mc:Fallback>
    </mc:AlternateContent>
    <mc:AlternateContent xmlns:mc="http://schemas.openxmlformats.org/markup-compatibility/2006">
      <mc:Choice Requires="x14">
        <control shapeId="25605" r:id="rId11" name="OptionButton5">
          <controlPr locked="0" defaultSize="0" autoFill="0" autoLine="0" linkedCell="E58" r:id="rId6">
            <anchor moveWithCells="1">
              <from>
                <xdr:col>1</xdr:col>
                <xdr:colOff>97971</xdr:colOff>
                <xdr:row>57</xdr:row>
                <xdr:rowOff>5443</xdr:rowOff>
              </from>
              <to>
                <xdr:col>2</xdr:col>
                <xdr:colOff>0</xdr:colOff>
                <xdr:row>58</xdr:row>
                <xdr:rowOff>0</xdr:rowOff>
              </to>
            </anchor>
          </controlPr>
        </control>
      </mc:Choice>
      <mc:Fallback>
        <control shapeId="25605" r:id="rId11" name="OptionButton5"/>
      </mc:Fallback>
    </mc:AlternateContent>
    <mc:AlternateContent xmlns:mc="http://schemas.openxmlformats.org/markup-compatibility/2006">
      <mc:Choice Requires="x14">
        <control shapeId="25606" r:id="rId12" name="OptionButton6">
          <controlPr locked="0" defaultSize="0" autoFill="0" autoLine="0" linkedCell="E59" r:id="rId8">
            <anchor moveWithCells="1">
              <from>
                <xdr:col>1</xdr:col>
                <xdr:colOff>97971</xdr:colOff>
                <xdr:row>58</xdr:row>
                <xdr:rowOff>5443</xdr:rowOff>
              </from>
              <to>
                <xdr:col>2</xdr:col>
                <xdr:colOff>0</xdr:colOff>
                <xdr:row>59</xdr:row>
                <xdr:rowOff>0</xdr:rowOff>
              </to>
            </anchor>
          </controlPr>
        </control>
      </mc:Choice>
      <mc:Fallback>
        <control shapeId="25606" r:id="rId12" name="OptionButton6"/>
      </mc:Fallback>
    </mc:AlternateContent>
    <mc:AlternateContent xmlns:mc="http://schemas.openxmlformats.org/markup-compatibility/2006">
      <mc:Choice Requires="x14">
        <control shapeId="25607" r:id="rId13" name="OptionButton7">
          <controlPr locked="0" defaultSize="0" autoFill="0" autoLine="0" linkedCell="E60" r:id="rId8">
            <anchor moveWithCells="1">
              <from>
                <xdr:col>1</xdr:col>
                <xdr:colOff>97971</xdr:colOff>
                <xdr:row>59</xdr:row>
                <xdr:rowOff>5443</xdr:rowOff>
              </from>
              <to>
                <xdr:col>2</xdr:col>
                <xdr:colOff>0</xdr:colOff>
                <xdr:row>60</xdr:row>
                <xdr:rowOff>0</xdr:rowOff>
              </to>
            </anchor>
          </controlPr>
        </control>
      </mc:Choice>
      <mc:Fallback>
        <control shapeId="25607" r:id="rId13" name="OptionButton7"/>
      </mc:Fallback>
    </mc:AlternateContent>
    <mc:AlternateContent xmlns:mc="http://schemas.openxmlformats.org/markup-compatibility/2006">
      <mc:Choice Requires="x14">
        <control shapeId="25608" r:id="rId14" name="OptionButton8">
          <controlPr locked="0" defaultSize="0" autoFill="0" autoLine="0" linkedCell="E61" r:id="rId6">
            <anchor moveWithCells="1">
              <from>
                <xdr:col>1</xdr:col>
                <xdr:colOff>97971</xdr:colOff>
                <xdr:row>60</xdr:row>
                <xdr:rowOff>5443</xdr:rowOff>
              </from>
              <to>
                <xdr:col>2</xdr:col>
                <xdr:colOff>0</xdr:colOff>
                <xdr:row>61</xdr:row>
                <xdr:rowOff>0</xdr:rowOff>
              </to>
            </anchor>
          </controlPr>
        </control>
      </mc:Choice>
      <mc:Fallback>
        <control shapeId="25608" r:id="rId14" name="OptionButton8"/>
      </mc:Fallback>
    </mc:AlternateContent>
    <mc:AlternateContent xmlns:mc="http://schemas.openxmlformats.org/markup-compatibility/2006">
      <mc:Choice Requires="x14">
        <control shapeId="25609" r:id="rId15" name="OptionButton9">
          <controlPr locked="0" defaultSize="0" autoFill="0" autoLine="0" linkedCell="E81" r:id="rId6">
            <anchor moveWithCells="1">
              <from>
                <xdr:col>1</xdr:col>
                <xdr:colOff>97971</xdr:colOff>
                <xdr:row>80</xdr:row>
                <xdr:rowOff>5443</xdr:rowOff>
              </from>
              <to>
                <xdr:col>2</xdr:col>
                <xdr:colOff>0</xdr:colOff>
                <xdr:row>81</xdr:row>
                <xdr:rowOff>0</xdr:rowOff>
              </to>
            </anchor>
          </controlPr>
        </control>
      </mc:Choice>
      <mc:Fallback>
        <control shapeId="25609" r:id="rId15" name="OptionButton9"/>
      </mc:Fallback>
    </mc:AlternateContent>
    <mc:AlternateContent xmlns:mc="http://schemas.openxmlformats.org/markup-compatibility/2006">
      <mc:Choice Requires="x14">
        <control shapeId="25610" r:id="rId16" name="OptionButton10">
          <controlPr locked="0" defaultSize="0" autoFill="0" autoLine="0" linkedCell="E82" r:id="rId8">
            <anchor moveWithCells="1">
              <from>
                <xdr:col>1</xdr:col>
                <xdr:colOff>97971</xdr:colOff>
                <xdr:row>81</xdr:row>
                <xdr:rowOff>5443</xdr:rowOff>
              </from>
              <to>
                <xdr:col>2</xdr:col>
                <xdr:colOff>0</xdr:colOff>
                <xdr:row>82</xdr:row>
                <xdr:rowOff>0</xdr:rowOff>
              </to>
            </anchor>
          </controlPr>
        </control>
      </mc:Choice>
      <mc:Fallback>
        <control shapeId="25610" r:id="rId16" name="OptionButton10"/>
      </mc:Fallback>
    </mc:AlternateContent>
    <mc:AlternateContent xmlns:mc="http://schemas.openxmlformats.org/markup-compatibility/2006">
      <mc:Choice Requires="x14">
        <control shapeId="25611" r:id="rId17" name="OptionButton11">
          <controlPr locked="0" defaultSize="0" autoFill="0" autoLine="0" linkedCell="E83" r:id="rId8">
            <anchor moveWithCells="1">
              <from>
                <xdr:col>1</xdr:col>
                <xdr:colOff>97971</xdr:colOff>
                <xdr:row>82</xdr:row>
                <xdr:rowOff>5443</xdr:rowOff>
              </from>
              <to>
                <xdr:col>2</xdr:col>
                <xdr:colOff>0</xdr:colOff>
                <xdr:row>83</xdr:row>
                <xdr:rowOff>0</xdr:rowOff>
              </to>
            </anchor>
          </controlPr>
        </control>
      </mc:Choice>
      <mc:Fallback>
        <control shapeId="25611" r:id="rId17" name="OptionButton11"/>
      </mc:Fallback>
    </mc:AlternateContent>
    <mc:AlternateContent xmlns:mc="http://schemas.openxmlformats.org/markup-compatibility/2006">
      <mc:Choice Requires="x14">
        <control shapeId="25612" r:id="rId18" name="OptionButton12">
          <controlPr locked="0" defaultSize="0" autoFill="0" autoLine="0" linkedCell="E84" r:id="rId6">
            <anchor moveWithCells="1">
              <from>
                <xdr:col>1</xdr:col>
                <xdr:colOff>97971</xdr:colOff>
                <xdr:row>83</xdr:row>
                <xdr:rowOff>5443</xdr:rowOff>
              </from>
              <to>
                <xdr:col>2</xdr:col>
                <xdr:colOff>0</xdr:colOff>
                <xdr:row>84</xdr:row>
                <xdr:rowOff>0</xdr:rowOff>
              </to>
            </anchor>
          </controlPr>
        </control>
      </mc:Choice>
      <mc:Fallback>
        <control shapeId="25612" r:id="rId18" name="OptionButton12"/>
      </mc:Fallback>
    </mc:AlternateContent>
    <mc:AlternateContent xmlns:mc="http://schemas.openxmlformats.org/markup-compatibility/2006">
      <mc:Choice Requires="x14">
        <control shapeId="25613" r:id="rId19" name="OptionButton13">
          <controlPr locked="0" defaultSize="0" autoFill="0" autoLine="0" linkedCell="E103" r:id="rId6">
            <anchor moveWithCells="1">
              <from>
                <xdr:col>1</xdr:col>
                <xdr:colOff>97971</xdr:colOff>
                <xdr:row>102</xdr:row>
                <xdr:rowOff>5443</xdr:rowOff>
              </from>
              <to>
                <xdr:col>2</xdr:col>
                <xdr:colOff>0</xdr:colOff>
                <xdr:row>103</xdr:row>
                <xdr:rowOff>0</xdr:rowOff>
              </to>
            </anchor>
          </controlPr>
        </control>
      </mc:Choice>
      <mc:Fallback>
        <control shapeId="25613" r:id="rId19" name="OptionButton13"/>
      </mc:Fallback>
    </mc:AlternateContent>
    <mc:AlternateContent xmlns:mc="http://schemas.openxmlformats.org/markup-compatibility/2006">
      <mc:Choice Requires="x14">
        <control shapeId="25614" r:id="rId20" name="OptionButton14">
          <controlPr locked="0" defaultSize="0" autoFill="0" autoLine="0" linkedCell="E104" r:id="rId8">
            <anchor moveWithCells="1">
              <from>
                <xdr:col>1</xdr:col>
                <xdr:colOff>97971</xdr:colOff>
                <xdr:row>103</xdr:row>
                <xdr:rowOff>5443</xdr:rowOff>
              </from>
              <to>
                <xdr:col>2</xdr:col>
                <xdr:colOff>0</xdr:colOff>
                <xdr:row>104</xdr:row>
                <xdr:rowOff>0</xdr:rowOff>
              </to>
            </anchor>
          </controlPr>
        </control>
      </mc:Choice>
      <mc:Fallback>
        <control shapeId="25614" r:id="rId20" name="OptionButton14"/>
      </mc:Fallback>
    </mc:AlternateContent>
    <mc:AlternateContent xmlns:mc="http://schemas.openxmlformats.org/markup-compatibility/2006">
      <mc:Choice Requires="x14">
        <control shapeId="25615" r:id="rId21" name="OptionButton15">
          <controlPr locked="0" defaultSize="0" autoFill="0" autoLine="0" linkedCell="E105" r:id="rId8">
            <anchor moveWithCells="1">
              <from>
                <xdr:col>1</xdr:col>
                <xdr:colOff>97971</xdr:colOff>
                <xdr:row>104</xdr:row>
                <xdr:rowOff>5443</xdr:rowOff>
              </from>
              <to>
                <xdr:col>2</xdr:col>
                <xdr:colOff>0</xdr:colOff>
                <xdr:row>105</xdr:row>
                <xdr:rowOff>0</xdr:rowOff>
              </to>
            </anchor>
          </controlPr>
        </control>
      </mc:Choice>
      <mc:Fallback>
        <control shapeId="25615" r:id="rId21" name="OptionButton15"/>
      </mc:Fallback>
    </mc:AlternateContent>
    <mc:AlternateContent xmlns:mc="http://schemas.openxmlformats.org/markup-compatibility/2006">
      <mc:Choice Requires="x14">
        <control shapeId="25616" r:id="rId22" name="OptionButton16">
          <controlPr locked="0" defaultSize="0" autoFill="0" autoLine="0" linkedCell="E106" r:id="rId6">
            <anchor moveWithCells="1">
              <from>
                <xdr:col>1</xdr:col>
                <xdr:colOff>97971</xdr:colOff>
                <xdr:row>105</xdr:row>
                <xdr:rowOff>5443</xdr:rowOff>
              </from>
              <to>
                <xdr:col>2</xdr:col>
                <xdr:colOff>0</xdr:colOff>
                <xdr:row>106</xdr:row>
                <xdr:rowOff>0</xdr:rowOff>
              </to>
            </anchor>
          </controlPr>
        </control>
      </mc:Choice>
      <mc:Fallback>
        <control shapeId="25616" r:id="rId22" name="OptionButton16"/>
      </mc:Fallback>
    </mc:AlternateContent>
    <mc:AlternateContent xmlns:mc="http://schemas.openxmlformats.org/markup-compatibility/2006">
      <mc:Choice Requires="x14">
        <control shapeId="25617" r:id="rId23" name="OptionButton17">
          <controlPr locked="0" defaultSize="0" autoFill="0" autoLine="0" linkedCell="E130" r:id="rId6">
            <anchor moveWithCells="1">
              <from>
                <xdr:col>1</xdr:col>
                <xdr:colOff>97971</xdr:colOff>
                <xdr:row>129</xdr:row>
                <xdr:rowOff>5443</xdr:rowOff>
              </from>
              <to>
                <xdr:col>2</xdr:col>
                <xdr:colOff>0</xdr:colOff>
                <xdr:row>130</xdr:row>
                <xdr:rowOff>0</xdr:rowOff>
              </to>
            </anchor>
          </controlPr>
        </control>
      </mc:Choice>
      <mc:Fallback>
        <control shapeId="25617" r:id="rId23" name="OptionButton17"/>
      </mc:Fallback>
    </mc:AlternateContent>
    <mc:AlternateContent xmlns:mc="http://schemas.openxmlformats.org/markup-compatibility/2006">
      <mc:Choice Requires="x14">
        <control shapeId="25618" r:id="rId24" name="OptionButton18">
          <controlPr locked="0" defaultSize="0" autoFill="0" autoLine="0" linkedCell="E131" r:id="rId8">
            <anchor moveWithCells="1">
              <from>
                <xdr:col>1</xdr:col>
                <xdr:colOff>97971</xdr:colOff>
                <xdr:row>130</xdr:row>
                <xdr:rowOff>5443</xdr:rowOff>
              </from>
              <to>
                <xdr:col>2</xdr:col>
                <xdr:colOff>0</xdr:colOff>
                <xdr:row>131</xdr:row>
                <xdr:rowOff>0</xdr:rowOff>
              </to>
            </anchor>
          </controlPr>
        </control>
      </mc:Choice>
      <mc:Fallback>
        <control shapeId="25618" r:id="rId24" name="OptionButton18"/>
      </mc:Fallback>
    </mc:AlternateContent>
    <mc:AlternateContent xmlns:mc="http://schemas.openxmlformats.org/markup-compatibility/2006">
      <mc:Choice Requires="x14">
        <control shapeId="25619" r:id="rId25" name="OptionButton19">
          <controlPr locked="0" defaultSize="0" autoFill="0" autoLine="0" linkedCell="E132" r:id="rId8">
            <anchor moveWithCells="1">
              <from>
                <xdr:col>1</xdr:col>
                <xdr:colOff>97971</xdr:colOff>
                <xdr:row>131</xdr:row>
                <xdr:rowOff>5443</xdr:rowOff>
              </from>
              <to>
                <xdr:col>2</xdr:col>
                <xdr:colOff>0</xdr:colOff>
                <xdr:row>132</xdr:row>
                <xdr:rowOff>0</xdr:rowOff>
              </to>
            </anchor>
          </controlPr>
        </control>
      </mc:Choice>
      <mc:Fallback>
        <control shapeId="25619" r:id="rId25" name="OptionButton19"/>
      </mc:Fallback>
    </mc:AlternateContent>
    <mc:AlternateContent xmlns:mc="http://schemas.openxmlformats.org/markup-compatibility/2006">
      <mc:Choice Requires="x14">
        <control shapeId="25620" r:id="rId26" name="OptionButton20">
          <controlPr locked="0" defaultSize="0" autoFill="0" autoLine="0" linkedCell="E133" r:id="rId6">
            <anchor moveWithCells="1">
              <from>
                <xdr:col>1</xdr:col>
                <xdr:colOff>97971</xdr:colOff>
                <xdr:row>132</xdr:row>
                <xdr:rowOff>5443</xdr:rowOff>
              </from>
              <to>
                <xdr:col>2</xdr:col>
                <xdr:colOff>0</xdr:colOff>
                <xdr:row>133</xdr:row>
                <xdr:rowOff>0</xdr:rowOff>
              </to>
            </anchor>
          </controlPr>
        </control>
      </mc:Choice>
      <mc:Fallback>
        <control shapeId="25620" r:id="rId26" name="OptionButton20"/>
      </mc:Fallback>
    </mc:AlternateContent>
    <mc:AlternateContent xmlns:mc="http://schemas.openxmlformats.org/markup-compatibility/2006">
      <mc:Choice Requires="x14">
        <control shapeId="25621" r:id="rId27" name="OptionButton21">
          <controlPr locked="0" defaultSize="0" autoFill="0" autoLine="0" linkedCell="E153" r:id="rId6">
            <anchor moveWithCells="1">
              <from>
                <xdr:col>1</xdr:col>
                <xdr:colOff>97971</xdr:colOff>
                <xdr:row>152</xdr:row>
                <xdr:rowOff>5443</xdr:rowOff>
              </from>
              <to>
                <xdr:col>2</xdr:col>
                <xdr:colOff>0</xdr:colOff>
                <xdr:row>153</xdr:row>
                <xdr:rowOff>0</xdr:rowOff>
              </to>
            </anchor>
          </controlPr>
        </control>
      </mc:Choice>
      <mc:Fallback>
        <control shapeId="25621" r:id="rId27" name="OptionButton21"/>
      </mc:Fallback>
    </mc:AlternateContent>
    <mc:AlternateContent xmlns:mc="http://schemas.openxmlformats.org/markup-compatibility/2006">
      <mc:Choice Requires="x14">
        <control shapeId="25622" r:id="rId28" name="OptionButton22">
          <controlPr locked="0" defaultSize="0" autoFill="0" autoLine="0" linkedCell="E154" r:id="rId8">
            <anchor moveWithCells="1">
              <from>
                <xdr:col>1</xdr:col>
                <xdr:colOff>97971</xdr:colOff>
                <xdr:row>153</xdr:row>
                <xdr:rowOff>5443</xdr:rowOff>
              </from>
              <to>
                <xdr:col>2</xdr:col>
                <xdr:colOff>0</xdr:colOff>
                <xdr:row>154</xdr:row>
                <xdr:rowOff>0</xdr:rowOff>
              </to>
            </anchor>
          </controlPr>
        </control>
      </mc:Choice>
      <mc:Fallback>
        <control shapeId="25622" r:id="rId28" name="OptionButton22"/>
      </mc:Fallback>
    </mc:AlternateContent>
    <mc:AlternateContent xmlns:mc="http://schemas.openxmlformats.org/markup-compatibility/2006">
      <mc:Choice Requires="x14">
        <control shapeId="25623" r:id="rId29" name="OptionButton23">
          <controlPr locked="0" defaultSize="0" autoFill="0" autoLine="0" linkedCell="E155" r:id="rId8">
            <anchor moveWithCells="1">
              <from>
                <xdr:col>1</xdr:col>
                <xdr:colOff>97971</xdr:colOff>
                <xdr:row>154</xdr:row>
                <xdr:rowOff>5443</xdr:rowOff>
              </from>
              <to>
                <xdr:col>2</xdr:col>
                <xdr:colOff>0</xdr:colOff>
                <xdr:row>155</xdr:row>
                <xdr:rowOff>0</xdr:rowOff>
              </to>
            </anchor>
          </controlPr>
        </control>
      </mc:Choice>
      <mc:Fallback>
        <control shapeId="25623" r:id="rId29" name="OptionButton23"/>
      </mc:Fallback>
    </mc:AlternateContent>
    <mc:AlternateContent xmlns:mc="http://schemas.openxmlformats.org/markup-compatibility/2006">
      <mc:Choice Requires="x14">
        <control shapeId="25624" r:id="rId30" name="OptionButton24">
          <controlPr locked="0" defaultSize="0" autoFill="0" autoLine="0" linkedCell="E156" r:id="rId6">
            <anchor moveWithCells="1">
              <from>
                <xdr:col>1</xdr:col>
                <xdr:colOff>97971</xdr:colOff>
                <xdr:row>155</xdr:row>
                <xdr:rowOff>5443</xdr:rowOff>
              </from>
              <to>
                <xdr:col>2</xdr:col>
                <xdr:colOff>0</xdr:colOff>
                <xdr:row>156</xdr:row>
                <xdr:rowOff>0</xdr:rowOff>
              </to>
            </anchor>
          </controlPr>
        </control>
      </mc:Choice>
      <mc:Fallback>
        <control shapeId="25624" r:id="rId30" name="OptionButton24"/>
      </mc:Fallback>
    </mc:AlternateContent>
    <mc:AlternateContent xmlns:mc="http://schemas.openxmlformats.org/markup-compatibility/2006">
      <mc:Choice Requires="x14">
        <control shapeId="25625" r:id="rId31" name="OptionButton25">
          <controlPr locked="0" defaultSize="0" autoFill="0" autoLine="0" linkedCell="E180" r:id="rId6">
            <anchor moveWithCells="1">
              <from>
                <xdr:col>1</xdr:col>
                <xdr:colOff>97971</xdr:colOff>
                <xdr:row>179</xdr:row>
                <xdr:rowOff>5443</xdr:rowOff>
              </from>
              <to>
                <xdr:col>2</xdr:col>
                <xdr:colOff>0</xdr:colOff>
                <xdr:row>180</xdr:row>
                <xdr:rowOff>0</xdr:rowOff>
              </to>
            </anchor>
          </controlPr>
        </control>
      </mc:Choice>
      <mc:Fallback>
        <control shapeId="25625" r:id="rId31" name="OptionButton25"/>
      </mc:Fallback>
    </mc:AlternateContent>
    <mc:AlternateContent xmlns:mc="http://schemas.openxmlformats.org/markup-compatibility/2006">
      <mc:Choice Requires="x14">
        <control shapeId="25626" r:id="rId32" name="OptionButton26">
          <controlPr locked="0" defaultSize="0" autoFill="0" autoLine="0" linkedCell="E181" r:id="rId8">
            <anchor moveWithCells="1">
              <from>
                <xdr:col>1</xdr:col>
                <xdr:colOff>97971</xdr:colOff>
                <xdr:row>180</xdr:row>
                <xdr:rowOff>5443</xdr:rowOff>
              </from>
              <to>
                <xdr:col>2</xdr:col>
                <xdr:colOff>0</xdr:colOff>
                <xdr:row>181</xdr:row>
                <xdr:rowOff>0</xdr:rowOff>
              </to>
            </anchor>
          </controlPr>
        </control>
      </mc:Choice>
      <mc:Fallback>
        <control shapeId="25626" r:id="rId32" name="OptionButton26"/>
      </mc:Fallback>
    </mc:AlternateContent>
    <mc:AlternateContent xmlns:mc="http://schemas.openxmlformats.org/markup-compatibility/2006">
      <mc:Choice Requires="x14">
        <control shapeId="25627" r:id="rId33" name="OptionButton27">
          <controlPr locked="0" defaultSize="0" autoFill="0" autoLine="0" linkedCell="E182" r:id="rId8">
            <anchor moveWithCells="1">
              <from>
                <xdr:col>1</xdr:col>
                <xdr:colOff>97971</xdr:colOff>
                <xdr:row>181</xdr:row>
                <xdr:rowOff>5443</xdr:rowOff>
              </from>
              <to>
                <xdr:col>2</xdr:col>
                <xdr:colOff>0</xdr:colOff>
                <xdr:row>182</xdr:row>
                <xdr:rowOff>0</xdr:rowOff>
              </to>
            </anchor>
          </controlPr>
        </control>
      </mc:Choice>
      <mc:Fallback>
        <control shapeId="25627" r:id="rId33" name="OptionButton27"/>
      </mc:Fallback>
    </mc:AlternateContent>
    <mc:AlternateContent xmlns:mc="http://schemas.openxmlformats.org/markup-compatibility/2006">
      <mc:Choice Requires="x14">
        <control shapeId="25628" r:id="rId34" name="OptionButton28">
          <controlPr locked="0" defaultSize="0" autoFill="0" autoLine="0" linkedCell="E183" r:id="rId6">
            <anchor moveWithCells="1">
              <from>
                <xdr:col>1</xdr:col>
                <xdr:colOff>97971</xdr:colOff>
                <xdr:row>182</xdr:row>
                <xdr:rowOff>5443</xdr:rowOff>
              </from>
              <to>
                <xdr:col>2</xdr:col>
                <xdr:colOff>0</xdr:colOff>
                <xdr:row>183</xdr:row>
                <xdr:rowOff>0</xdr:rowOff>
              </to>
            </anchor>
          </controlPr>
        </control>
      </mc:Choice>
      <mc:Fallback>
        <control shapeId="25628" r:id="rId34" name="OptionButton28"/>
      </mc:Fallback>
    </mc:AlternateContent>
    <mc:AlternateContent xmlns:mc="http://schemas.openxmlformats.org/markup-compatibility/2006">
      <mc:Choice Requires="x14">
        <control shapeId="25629" r:id="rId35" name="OptionButton29">
          <controlPr locked="0" defaultSize="0" autoFill="0" autoLine="0" linkedCell="E210" r:id="rId6">
            <anchor moveWithCells="1">
              <from>
                <xdr:col>1</xdr:col>
                <xdr:colOff>97971</xdr:colOff>
                <xdr:row>209</xdr:row>
                <xdr:rowOff>5443</xdr:rowOff>
              </from>
              <to>
                <xdr:col>2</xdr:col>
                <xdr:colOff>0</xdr:colOff>
                <xdr:row>210</xdr:row>
                <xdr:rowOff>0</xdr:rowOff>
              </to>
            </anchor>
          </controlPr>
        </control>
      </mc:Choice>
      <mc:Fallback>
        <control shapeId="25629" r:id="rId35" name="OptionButton29"/>
      </mc:Fallback>
    </mc:AlternateContent>
    <mc:AlternateContent xmlns:mc="http://schemas.openxmlformats.org/markup-compatibility/2006">
      <mc:Choice Requires="x14">
        <control shapeId="25630" r:id="rId36" name="OptionButton30">
          <controlPr locked="0" defaultSize="0" autoFill="0" autoLine="0" linkedCell="E211" r:id="rId8">
            <anchor moveWithCells="1">
              <from>
                <xdr:col>1</xdr:col>
                <xdr:colOff>97971</xdr:colOff>
                <xdr:row>210</xdr:row>
                <xdr:rowOff>5443</xdr:rowOff>
              </from>
              <to>
                <xdr:col>2</xdr:col>
                <xdr:colOff>0</xdr:colOff>
                <xdr:row>211</xdr:row>
                <xdr:rowOff>0</xdr:rowOff>
              </to>
            </anchor>
          </controlPr>
        </control>
      </mc:Choice>
      <mc:Fallback>
        <control shapeId="25630" r:id="rId36" name="OptionButton30"/>
      </mc:Fallback>
    </mc:AlternateContent>
    <mc:AlternateContent xmlns:mc="http://schemas.openxmlformats.org/markup-compatibility/2006">
      <mc:Choice Requires="x14">
        <control shapeId="25631" r:id="rId37" name="OptionButton31">
          <controlPr locked="0" defaultSize="0" autoFill="0" autoLine="0" linkedCell="E212" r:id="rId8">
            <anchor moveWithCells="1">
              <from>
                <xdr:col>1</xdr:col>
                <xdr:colOff>97971</xdr:colOff>
                <xdr:row>211</xdr:row>
                <xdr:rowOff>5443</xdr:rowOff>
              </from>
              <to>
                <xdr:col>2</xdr:col>
                <xdr:colOff>0</xdr:colOff>
                <xdr:row>212</xdr:row>
                <xdr:rowOff>0</xdr:rowOff>
              </to>
            </anchor>
          </controlPr>
        </control>
      </mc:Choice>
      <mc:Fallback>
        <control shapeId="25631" r:id="rId37" name="OptionButton31"/>
      </mc:Fallback>
    </mc:AlternateContent>
    <mc:AlternateContent xmlns:mc="http://schemas.openxmlformats.org/markup-compatibility/2006">
      <mc:Choice Requires="x14">
        <control shapeId="25632" r:id="rId38" name="OptionButton32">
          <controlPr locked="0" defaultSize="0" autoFill="0" autoLine="0" linkedCell="E213" r:id="rId6">
            <anchor moveWithCells="1">
              <from>
                <xdr:col>1</xdr:col>
                <xdr:colOff>97971</xdr:colOff>
                <xdr:row>212</xdr:row>
                <xdr:rowOff>5443</xdr:rowOff>
              </from>
              <to>
                <xdr:col>2</xdr:col>
                <xdr:colOff>0</xdr:colOff>
                <xdr:row>213</xdr:row>
                <xdr:rowOff>0</xdr:rowOff>
              </to>
            </anchor>
          </controlPr>
        </control>
      </mc:Choice>
      <mc:Fallback>
        <control shapeId="25632" r:id="rId38" name="OptionButton3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E9B744"/>
  </sheetPr>
  <dimension ref="B2:I387"/>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32"/>
      <c r="C2" s="232"/>
      <c r="D2" s="232"/>
      <c r="E2" s="232"/>
      <c r="F2" s="232"/>
      <c r="G2" s="232"/>
      <c r="H2" s="42" t="s">
        <v>163</v>
      </c>
      <c r="I2" s="28"/>
    </row>
    <row r="3" spans="2:9" ht="11.7" customHeight="1" thickTop="1">
      <c r="B3" s="233" t="s">
        <v>171</v>
      </c>
      <c r="C3" s="233"/>
      <c r="D3" s="233"/>
      <c r="E3" s="233"/>
      <c r="F3" s="233"/>
      <c r="G3" s="233"/>
      <c r="H3" s="37" t="s">
        <v>160</v>
      </c>
      <c r="I3" s="29"/>
    </row>
    <row r="4" spans="2:9" ht="11.7" customHeight="1">
      <c r="B4" s="233"/>
      <c r="C4" s="233"/>
      <c r="D4" s="233"/>
      <c r="E4" s="233"/>
      <c r="F4" s="233"/>
      <c r="G4" s="233"/>
      <c r="H4" s="38" t="s">
        <v>161</v>
      </c>
      <c r="I4" s="29"/>
    </row>
    <row r="5" spans="2:9" ht="11.7" customHeight="1">
      <c r="B5" s="233"/>
      <c r="C5" s="233"/>
      <c r="D5" s="233"/>
      <c r="E5" s="233"/>
      <c r="F5" s="233"/>
      <c r="G5" s="233"/>
      <c r="H5" s="39" t="s">
        <v>162</v>
      </c>
      <c r="I5" s="29"/>
    </row>
    <row r="6" spans="2:9" ht="11.7" customHeight="1" thickBot="1">
      <c r="B6" s="233"/>
      <c r="C6" s="233"/>
      <c r="D6" s="233"/>
      <c r="E6" s="233"/>
      <c r="F6" s="233"/>
      <c r="G6" s="233"/>
      <c r="H6" s="47" t="s">
        <v>305</v>
      </c>
      <c r="I6" s="30"/>
    </row>
    <row r="7" spans="2:9" ht="12" customHeight="1" thickTop="1">
      <c r="B7" s="234" t="s">
        <v>173</v>
      </c>
      <c r="C7" s="234"/>
      <c r="D7" s="234"/>
      <c r="E7" s="234"/>
      <c r="F7" s="234"/>
      <c r="G7" s="234"/>
      <c r="H7" s="91" t="s">
        <v>328</v>
      </c>
      <c r="I7" s="30"/>
    </row>
    <row r="8" spans="2:9" ht="3" customHeight="1">
      <c r="B8" s="93"/>
      <c r="C8" s="93"/>
      <c r="D8" s="94"/>
      <c r="E8" s="94"/>
      <c r="F8" s="94"/>
      <c r="G8" s="94"/>
      <c r="H8" s="95"/>
      <c r="I8" s="94"/>
    </row>
    <row r="9" spans="2:9">
      <c r="B9" s="241" t="s">
        <v>151</v>
      </c>
      <c r="C9" s="241"/>
      <c r="D9" s="241"/>
      <c r="E9" s="241"/>
      <c r="F9" s="241"/>
      <c r="G9" s="241"/>
      <c r="H9" s="241"/>
      <c r="I9" s="241"/>
    </row>
    <row r="10" spans="2:9">
      <c r="B10" s="242" t="s">
        <v>158</v>
      </c>
      <c r="C10" s="242"/>
      <c r="D10" s="242"/>
      <c r="E10" s="242"/>
      <c r="F10" s="242"/>
      <c r="G10" s="242"/>
      <c r="H10" s="242"/>
      <c r="I10" s="242"/>
    </row>
    <row r="11" spans="2:9">
      <c r="B11" s="241" t="s">
        <v>152</v>
      </c>
      <c r="C11" s="241"/>
      <c r="D11" s="241"/>
      <c r="E11" s="241"/>
      <c r="F11" s="241"/>
      <c r="G11" s="241"/>
      <c r="H11" s="241"/>
      <c r="I11" s="241"/>
    </row>
    <row r="12" spans="2:9" ht="3" customHeight="1">
      <c r="B12" s="93"/>
      <c r="C12" s="93"/>
      <c r="D12" s="94"/>
      <c r="E12" s="94"/>
      <c r="F12" s="94"/>
      <c r="G12" s="94"/>
      <c r="H12" s="95"/>
      <c r="I12" s="94"/>
    </row>
    <row r="13" spans="2:9" ht="14.6" customHeight="1"/>
    <row r="14" spans="2:9" ht="14.6" customHeight="1"/>
    <row r="15" spans="2:9" ht="14.6" customHeight="1">
      <c r="C15" s="2" t="s">
        <v>190</v>
      </c>
    </row>
    <row r="16" spans="2:9" ht="14.6" customHeight="1">
      <c r="B16" s="2"/>
      <c r="C16" s="55" t="s">
        <v>180</v>
      </c>
      <c r="I16" s="52"/>
    </row>
    <row r="17" spans="2:9" ht="14.6" customHeight="1">
      <c r="C17" s="155" t="s">
        <v>240</v>
      </c>
      <c r="D17" s="155"/>
      <c r="E17" s="155"/>
      <c r="F17" s="155"/>
    </row>
    <row r="18" spans="2:9" ht="14.6" customHeight="1" thickBot="1">
      <c r="C18" s="155"/>
      <c r="D18" s="155"/>
      <c r="E18" s="155"/>
      <c r="F18" s="155"/>
    </row>
    <row r="19" spans="2:9" ht="17.05" customHeight="1" thickTop="1" thickBot="1">
      <c r="C19" s="211" t="s">
        <v>185</v>
      </c>
      <c r="D19" s="211"/>
      <c r="E19" s="56">
        <f>COUNTIF(E33,TRUE)+COUNTIF(E59,TRUE)+COUNTIF(E86,TRUE)+COUNTIF(E113,TRUE)+COUNTIF(E135,TRUE)+COUNTIF(E157,TRUE)+COUNTIF(E184,TRUE)+COUNTIF(E208,TRUE)+COUNTIF(E234,TRUE)+COUNTIF(E260,TRUE)+COUNTIF(E288,TRUE)+COUNTIF(E315,TRUE)+COUNTIF(E342,TRUE)+COUNTIF(E370,TRUE)</f>
        <v>0</v>
      </c>
      <c r="F19" s="66" t="str">
        <f>IF(E19&lt;&gt;0,E19/SUM($E$19:$E$22),"")</f>
        <v/>
      </c>
    </row>
    <row r="20" spans="2:9" ht="17.05" customHeight="1" thickTop="1" thickBot="1">
      <c r="C20" s="212" t="s">
        <v>186</v>
      </c>
      <c r="D20" s="212"/>
      <c r="E20" s="57">
        <f>COUNTIF(E34,TRUE)+COUNTIF(E60,TRUE)+COUNTIF(E87,TRUE)+COUNTIF(E114,TRUE)+COUNTIF(E136,TRUE)+COUNTIF(E158,TRUE)+COUNTIF(E185,TRUE)+COUNTIF(E209,TRUE)+COUNTIF(E235,TRUE)+COUNTIF(E261,TRUE)+COUNTIF(E289,TRUE)+COUNTIF(E316,TRUE)+COUNTIF(E343,TRUE)+COUNTIF(E371,TRUE)</f>
        <v>0</v>
      </c>
      <c r="F20" s="66" t="str">
        <f t="shared" ref="F20:F22" si="0">IF(E20&lt;&gt;0,E20/SUM($E$19:$E$22),"")</f>
        <v/>
      </c>
    </row>
    <row r="21" spans="2:9" ht="17.05" customHeight="1" thickTop="1" thickBot="1">
      <c r="C21" s="215" t="s">
        <v>187</v>
      </c>
      <c r="D21" s="215"/>
      <c r="E21" s="58">
        <f>COUNTIF(E35,TRUE)+COUNTIF(E61,TRUE)+COUNTIF(E88,TRUE)+COUNTIF(E115,TRUE)+COUNTIF(E137,TRUE)+COUNTIF(E159,TRUE)+COUNTIF(E186,TRUE)+COUNTIF(E210,TRUE)+COUNTIF(E236,TRUE)+COUNTIF(E262,TRUE)+COUNTIF(E290,TRUE)+COUNTIF(E317,TRUE)+COUNTIF(E344,TRUE)+COUNTIF(E372,TRUE)</f>
        <v>0</v>
      </c>
      <c r="F21" s="66" t="str">
        <f t="shared" si="0"/>
        <v/>
      </c>
    </row>
    <row r="22" spans="2:9" ht="17.05" customHeight="1" thickTop="1" thickBot="1">
      <c r="C22" s="216" t="s">
        <v>188</v>
      </c>
      <c r="D22" s="216"/>
      <c r="E22" s="106">
        <f>COUNTIF(E36,TRUE)+COUNTIF(E62,TRUE)+COUNTIF(E89,TRUE)+COUNTIF(E116,TRUE)+COUNTIF(E138,TRUE)+COUNTIF(E160,TRUE)+COUNTIF(E187,TRUE)+COUNTIF(E211,TRUE)+COUNTIF(E237,TRUE)+COUNTIF(E263,TRUE)+COUNTIF(E291,TRUE)+COUNTIF(E318,TRUE)+COUNTIF(E345,TRUE)+COUNTIF(E373,TRUE)</f>
        <v>0</v>
      </c>
      <c r="F22" s="66" t="str">
        <f t="shared" si="0"/>
        <v/>
      </c>
    </row>
    <row r="23" spans="2:9" ht="14.6" customHeight="1" thickTop="1" thickBot="1">
      <c r="C23" s="217" t="s">
        <v>229</v>
      </c>
      <c r="D23" s="217"/>
      <c r="E23" s="102" t="str">
        <f>CONCATENATE(SUM(E19:E22)," sur 14")</f>
        <v>0 sur 14</v>
      </c>
    </row>
    <row r="24" spans="2:9" ht="14.6" customHeight="1"/>
    <row r="25" spans="2:9">
      <c r="B25" s="235" t="s">
        <v>60</v>
      </c>
      <c r="C25" s="236"/>
      <c r="D25" s="236"/>
      <c r="E25" s="236"/>
      <c r="F25" s="236"/>
      <c r="G25" s="236"/>
      <c r="H25" s="236"/>
      <c r="I25" s="236"/>
    </row>
    <row r="26" spans="2:9" ht="14.6" customHeight="1">
      <c r="B26" s="220" t="s">
        <v>268</v>
      </c>
      <c r="C26" s="183"/>
      <c r="D26" s="183"/>
      <c r="E26" s="183"/>
      <c r="F26" s="183"/>
      <c r="G26" s="183"/>
      <c r="H26" s="183"/>
      <c r="I26" s="221"/>
    </row>
    <row r="27" spans="2:9" ht="14.6" customHeight="1">
      <c r="B27" s="220"/>
      <c r="C27" s="183"/>
      <c r="D27" s="183"/>
      <c r="E27" s="183"/>
      <c r="F27" s="183"/>
      <c r="G27" s="183"/>
      <c r="H27" s="183"/>
      <c r="I27" s="221"/>
    </row>
    <row r="28" spans="2:9">
      <c r="B28" s="220"/>
      <c r="C28" s="183"/>
      <c r="D28" s="183"/>
      <c r="E28" s="183"/>
      <c r="F28" s="183"/>
      <c r="G28" s="183"/>
      <c r="H28" s="183"/>
      <c r="I28" s="221"/>
    </row>
    <row r="29" spans="2:9">
      <c r="B29" s="220"/>
      <c r="C29" s="183"/>
      <c r="D29" s="183"/>
      <c r="E29" s="183"/>
      <c r="F29" s="183"/>
      <c r="G29" s="183"/>
      <c r="H29" s="183"/>
      <c r="I29" s="221"/>
    </row>
    <row r="30" spans="2:9">
      <c r="B30" s="220"/>
      <c r="C30" s="183"/>
      <c r="D30" s="183"/>
      <c r="E30" s="183"/>
      <c r="F30" s="183"/>
      <c r="G30" s="183"/>
      <c r="H30" s="183"/>
      <c r="I30" s="221"/>
    </row>
    <row r="31" spans="2:9">
      <c r="B31" s="243" t="s">
        <v>61</v>
      </c>
      <c r="C31" s="206"/>
      <c r="D31" s="206"/>
      <c r="E31" s="206"/>
      <c r="F31" s="206"/>
      <c r="G31" s="206"/>
      <c r="H31" s="206"/>
      <c r="I31" s="244"/>
    </row>
    <row r="32" spans="2:9">
      <c r="B32" s="49"/>
      <c r="C32" s="48"/>
      <c r="D32" s="48"/>
      <c r="E32" s="48"/>
      <c r="F32" s="48"/>
      <c r="G32" s="48"/>
      <c r="H32" s="48"/>
      <c r="I32" s="50"/>
    </row>
    <row r="33" spans="2:9" ht="15" thickBot="1">
      <c r="B33" s="53"/>
      <c r="C33" s="200" t="s">
        <v>181</v>
      </c>
      <c r="D33" s="200"/>
      <c r="E33" s="1" t="b">
        <v>0</v>
      </c>
      <c r="I33" s="13"/>
    </row>
    <row r="34" spans="2:9" ht="15.45" thickTop="1" thickBot="1">
      <c r="B34" s="53"/>
      <c r="C34" s="201" t="s">
        <v>182</v>
      </c>
      <c r="D34" s="201"/>
      <c r="E34" s="1" t="b">
        <v>0</v>
      </c>
      <c r="I34" s="13"/>
    </row>
    <row r="35" spans="2:9" ht="15.45" thickTop="1" thickBot="1">
      <c r="B35" s="53"/>
      <c r="C35" s="202" t="s">
        <v>183</v>
      </c>
      <c r="D35" s="202"/>
      <c r="E35" s="1" t="b">
        <v>0</v>
      </c>
      <c r="I35" s="13"/>
    </row>
    <row r="36" spans="2:9" ht="15" thickTop="1">
      <c r="B36" s="53"/>
      <c r="C36" s="203" t="s">
        <v>184</v>
      </c>
      <c r="D36" s="203"/>
      <c r="E36" s="1" t="b">
        <v>0</v>
      </c>
      <c r="I36" s="13"/>
    </row>
    <row r="37" spans="2:9" ht="15" thickBot="1">
      <c r="B37" s="20"/>
      <c r="C37" s="54"/>
      <c r="D37" s="14"/>
      <c r="E37" s="14"/>
      <c r="F37" s="14"/>
      <c r="G37" s="14"/>
      <c r="H37" s="14"/>
      <c r="I37" s="15"/>
    </row>
    <row r="38" spans="2:9">
      <c r="B38" s="16"/>
      <c r="C38" s="17"/>
      <c r="D38" s="17"/>
      <c r="E38" s="17"/>
      <c r="F38" s="17"/>
      <c r="G38" s="17"/>
      <c r="H38" s="17"/>
      <c r="I38" s="18"/>
    </row>
    <row r="39" spans="2:9" ht="14.6" customHeight="1">
      <c r="B39" s="220" t="s">
        <v>126</v>
      </c>
      <c r="C39" s="183"/>
      <c r="D39" s="183"/>
      <c r="E39" s="183"/>
      <c r="F39" s="183"/>
      <c r="G39" s="183"/>
      <c r="H39" s="183"/>
      <c r="I39" s="221"/>
    </row>
    <row r="40" spans="2:9">
      <c r="B40" s="220"/>
      <c r="C40" s="183"/>
      <c r="D40" s="183"/>
      <c r="E40" s="183"/>
      <c r="F40" s="183"/>
      <c r="G40" s="183"/>
      <c r="H40" s="183"/>
      <c r="I40" s="221"/>
    </row>
    <row r="41" spans="2:9">
      <c r="B41" s="220"/>
      <c r="C41" s="183"/>
      <c r="D41" s="183"/>
      <c r="E41" s="183"/>
      <c r="F41" s="183"/>
      <c r="G41" s="183"/>
      <c r="H41" s="183"/>
      <c r="I41" s="221"/>
    </row>
    <row r="42" spans="2:9">
      <c r="B42" s="19" t="s">
        <v>62</v>
      </c>
      <c r="I42" s="13"/>
    </row>
    <row r="43" spans="2:9" ht="14.6" customHeight="1">
      <c r="B43" s="220" t="s">
        <v>63</v>
      </c>
      <c r="C43" s="183"/>
      <c r="D43" s="183"/>
      <c r="E43" s="183"/>
      <c r="F43" s="183"/>
      <c r="G43" s="183"/>
      <c r="H43" s="183"/>
      <c r="I43" s="221"/>
    </row>
    <row r="44" spans="2:9">
      <c r="B44" s="220"/>
      <c r="C44" s="183"/>
      <c r="D44" s="183"/>
      <c r="E44" s="183"/>
      <c r="F44" s="183"/>
      <c r="G44" s="183"/>
      <c r="H44" s="183"/>
      <c r="I44" s="221"/>
    </row>
    <row r="45" spans="2:9">
      <c r="B45" s="19" t="s">
        <v>231</v>
      </c>
      <c r="I45" s="13"/>
    </row>
    <row r="46" spans="2:9">
      <c r="B46" s="222"/>
      <c r="C46" s="178"/>
      <c r="D46" s="178"/>
      <c r="E46" s="178"/>
      <c r="F46" s="178"/>
      <c r="G46" s="178"/>
      <c r="H46" s="178"/>
      <c r="I46" s="223"/>
    </row>
    <row r="47" spans="2:9">
      <c r="B47" s="222"/>
      <c r="C47" s="178"/>
      <c r="D47" s="178"/>
      <c r="E47" s="178"/>
      <c r="F47" s="178"/>
      <c r="G47" s="178"/>
      <c r="H47" s="178"/>
      <c r="I47" s="223"/>
    </row>
    <row r="48" spans="2:9">
      <c r="B48" s="222"/>
      <c r="C48" s="178"/>
      <c r="D48" s="178"/>
      <c r="E48" s="178"/>
      <c r="F48" s="178"/>
      <c r="G48" s="178"/>
      <c r="H48" s="178"/>
      <c r="I48" s="223"/>
    </row>
    <row r="49" spans="2:9">
      <c r="B49" s="222"/>
      <c r="C49" s="178"/>
      <c r="D49" s="178"/>
      <c r="E49" s="178"/>
      <c r="F49" s="178"/>
      <c r="G49" s="178"/>
      <c r="H49" s="178"/>
      <c r="I49" s="223"/>
    </row>
    <row r="50" spans="2:9" ht="15" thickBot="1">
      <c r="B50" s="20"/>
      <c r="C50" s="14"/>
      <c r="D50" s="14"/>
      <c r="E50" s="14"/>
      <c r="F50" s="14"/>
      <c r="G50" s="14"/>
      <c r="H50" s="14"/>
      <c r="I50" s="15"/>
    </row>
    <row r="51" spans="2:9" ht="13.3" customHeight="1" thickTop="1" thickBot="1">
      <c r="G51" s="197" t="s">
        <v>175</v>
      </c>
      <c r="H51" s="142"/>
      <c r="I51" s="143"/>
    </row>
    <row r="52" spans="2:9" ht="15" thickTop="1"/>
    <row r="53" spans="2:9">
      <c r="B53" s="235" t="s">
        <v>64</v>
      </c>
      <c r="C53" s="236"/>
      <c r="D53" s="236"/>
      <c r="E53" s="236"/>
      <c r="F53" s="236"/>
      <c r="G53" s="236"/>
      <c r="H53" s="236"/>
      <c r="I53" s="245"/>
    </row>
    <row r="54" spans="2:9" ht="14.6" customHeight="1">
      <c r="B54" s="220" t="s">
        <v>65</v>
      </c>
      <c r="C54" s="183"/>
      <c r="D54" s="183"/>
      <c r="E54" s="183"/>
      <c r="F54" s="183"/>
      <c r="G54" s="183"/>
      <c r="H54" s="183"/>
      <c r="I54" s="221"/>
    </row>
    <row r="55" spans="2:9">
      <c r="B55" s="220"/>
      <c r="C55" s="183"/>
      <c r="D55" s="183"/>
      <c r="E55" s="183"/>
      <c r="F55" s="183"/>
      <c r="G55" s="183"/>
      <c r="H55" s="183"/>
      <c r="I55" s="221"/>
    </row>
    <row r="56" spans="2:9">
      <c r="B56" s="220"/>
      <c r="C56" s="183"/>
      <c r="D56" s="183"/>
      <c r="E56" s="183"/>
      <c r="F56" s="183"/>
      <c r="G56" s="183"/>
      <c r="H56" s="183"/>
      <c r="I56" s="221"/>
    </row>
    <row r="57" spans="2:9">
      <c r="B57" s="237" t="s">
        <v>66</v>
      </c>
      <c r="C57" s="238"/>
      <c r="D57" s="238"/>
      <c r="E57" s="238"/>
      <c r="F57" s="238"/>
      <c r="G57" s="238"/>
      <c r="H57" s="238"/>
      <c r="I57" s="239"/>
    </row>
    <row r="58" spans="2:9">
      <c r="B58" s="49"/>
      <c r="C58" s="48"/>
      <c r="D58" s="48"/>
      <c r="E58" s="48"/>
      <c r="F58" s="48"/>
      <c r="G58" s="48"/>
      <c r="H58" s="48"/>
      <c r="I58" s="50"/>
    </row>
    <row r="59" spans="2:9" ht="15" thickBot="1">
      <c r="B59" s="53"/>
      <c r="C59" s="200" t="s">
        <v>181</v>
      </c>
      <c r="D59" s="200"/>
      <c r="E59" s="1" t="b">
        <v>0</v>
      </c>
      <c r="I59" s="13"/>
    </row>
    <row r="60" spans="2:9" ht="15.45" thickTop="1" thickBot="1">
      <c r="B60" s="53"/>
      <c r="C60" s="201" t="s">
        <v>182</v>
      </c>
      <c r="D60" s="201"/>
      <c r="E60" s="1" t="b">
        <v>0</v>
      </c>
      <c r="I60" s="13"/>
    </row>
    <row r="61" spans="2:9" ht="15.45" thickTop="1" thickBot="1">
      <c r="B61" s="53"/>
      <c r="C61" s="202" t="s">
        <v>183</v>
      </c>
      <c r="D61" s="202"/>
      <c r="E61" s="1" t="b">
        <v>0</v>
      </c>
      <c r="I61" s="13"/>
    </row>
    <row r="62" spans="2:9" ht="15" thickTop="1">
      <c r="B62" s="53"/>
      <c r="C62" s="203" t="s">
        <v>184</v>
      </c>
      <c r="D62" s="203"/>
      <c r="E62" s="1" t="b">
        <v>0</v>
      </c>
      <c r="I62" s="13"/>
    </row>
    <row r="63" spans="2:9" ht="15" thickBot="1">
      <c r="B63" s="20"/>
      <c r="C63" s="54"/>
      <c r="D63" s="14"/>
      <c r="E63" s="14"/>
      <c r="F63" s="14"/>
      <c r="G63" s="14"/>
      <c r="H63" s="14"/>
      <c r="I63" s="15"/>
    </row>
    <row r="64" spans="2:9">
      <c r="B64" s="16"/>
      <c r="C64" s="17"/>
      <c r="D64" s="17"/>
      <c r="E64" s="17"/>
      <c r="F64" s="17"/>
      <c r="G64" s="17"/>
      <c r="H64" s="17"/>
      <c r="I64" s="18"/>
    </row>
    <row r="65" spans="2:9" ht="14.6" customHeight="1">
      <c r="B65" s="220" t="s">
        <v>67</v>
      </c>
      <c r="C65" s="183"/>
      <c r="D65" s="183"/>
      <c r="E65" s="183"/>
      <c r="F65" s="183"/>
      <c r="G65" s="183"/>
      <c r="H65" s="183"/>
      <c r="I65" s="221"/>
    </row>
    <row r="66" spans="2:9">
      <c r="B66" s="220"/>
      <c r="C66" s="183"/>
      <c r="D66" s="183"/>
      <c r="E66" s="183"/>
      <c r="F66" s="183"/>
      <c r="G66" s="183"/>
      <c r="H66" s="183"/>
      <c r="I66" s="221"/>
    </row>
    <row r="67" spans="2:9">
      <c r="B67" s="220"/>
      <c r="C67" s="183"/>
      <c r="D67" s="183"/>
      <c r="E67" s="183"/>
      <c r="F67" s="183"/>
      <c r="G67" s="183"/>
      <c r="H67" s="183"/>
      <c r="I67" s="221"/>
    </row>
    <row r="68" spans="2:9">
      <c r="B68" s="19" t="s">
        <v>62</v>
      </c>
      <c r="I68" s="13"/>
    </row>
    <row r="69" spans="2:9" ht="14.6" customHeight="1">
      <c r="B69" s="220" t="s">
        <v>68</v>
      </c>
      <c r="C69" s="183"/>
      <c r="D69" s="183"/>
      <c r="E69" s="183"/>
      <c r="F69" s="183"/>
      <c r="G69" s="183"/>
      <c r="H69" s="183"/>
      <c r="I69" s="13"/>
    </row>
    <row r="70" spans="2:9" ht="14.6" customHeight="1">
      <c r="B70" s="220"/>
      <c r="C70" s="183"/>
      <c r="D70" s="183"/>
      <c r="E70" s="183"/>
      <c r="F70" s="183"/>
      <c r="G70" s="183"/>
      <c r="H70" s="183"/>
      <c r="I70" s="13"/>
    </row>
    <row r="71" spans="2:9">
      <c r="B71" s="220"/>
      <c r="C71" s="183"/>
      <c r="D71" s="183"/>
      <c r="E71" s="183"/>
      <c r="F71" s="183"/>
      <c r="G71" s="183"/>
      <c r="H71" s="183"/>
      <c r="I71" s="13"/>
    </row>
    <row r="72" spans="2:9">
      <c r="B72" s="19" t="s">
        <v>231</v>
      </c>
      <c r="I72" s="13"/>
    </row>
    <row r="73" spans="2:9">
      <c r="B73" s="222"/>
      <c r="C73" s="178"/>
      <c r="D73" s="178"/>
      <c r="E73" s="178"/>
      <c r="F73" s="178"/>
      <c r="G73" s="178"/>
      <c r="H73" s="178"/>
      <c r="I73" s="223"/>
    </row>
    <row r="74" spans="2:9">
      <c r="B74" s="222"/>
      <c r="C74" s="178"/>
      <c r="D74" s="178"/>
      <c r="E74" s="178"/>
      <c r="F74" s="178"/>
      <c r="G74" s="178"/>
      <c r="H74" s="178"/>
      <c r="I74" s="223"/>
    </row>
    <row r="75" spans="2:9">
      <c r="B75" s="222"/>
      <c r="C75" s="178"/>
      <c r="D75" s="178"/>
      <c r="E75" s="178"/>
      <c r="F75" s="178"/>
      <c r="G75" s="178"/>
      <c r="H75" s="178"/>
      <c r="I75" s="223"/>
    </row>
    <row r="76" spans="2:9">
      <c r="B76" s="222"/>
      <c r="C76" s="178"/>
      <c r="D76" s="178"/>
      <c r="E76" s="178"/>
      <c r="F76" s="178"/>
      <c r="G76" s="178"/>
      <c r="H76" s="178"/>
      <c r="I76" s="223"/>
    </row>
    <row r="77" spans="2:9" ht="15" thickBot="1">
      <c r="B77" s="20"/>
      <c r="C77" s="14"/>
      <c r="D77" s="14"/>
      <c r="E77" s="14"/>
      <c r="F77" s="14"/>
      <c r="G77" s="14"/>
      <c r="H77" s="14"/>
      <c r="I77" s="15"/>
    </row>
    <row r="78" spans="2:9" ht="13.3" customHeight="1" thickTop="1" thickBot="1">
      <c r="G78" s="197" t="s">
        <v>175</v>
      </c>
      <c r="H78" s="142"/>
      <c r="I78" s="143"/>
    </row>
    <row r="79" spans="2:9" ht="15" thickTop="1"/>
    <row r="80" spans="2:9">
      <c r="B80" s="235" t="s">
        <v>69</v>
      </c>
      <c r="C80" s="236"/>
      <c r="D80" s="236"/>
      <c r="E80" s="236"/>
      <c r="F80" s="236"/>
      <c r="G80" s="236"/>
      <c r="H80" s="236"/>
      <c r="I80" s="236"/>
    </row>
    <row r="81" spans="2:9" ht="14.6" customHeight="1">
      <c r="B81" s="220" t="s">
        <v>70</v>
      </c>
      <c r="C81" s="183"/>
      <c r="D81" s="183"/>
      <c r="E81" s="183"/>
      <c r="F81" s="183"/>
      <c r="G81" s="183"/>
      <c r="H81" s="183"/>
      <c r="I81" s="221"/>
    </row>
    <row r="82" spans="2:9" ht="14.6" customHeight="1">
      <c r="B82" s="220"/>
      <c r="C82" s="183"/>
      <c r="D82" s="183"/>
      <c r="E82" s="183"/>
      <c r="F82" s="183"/>
      <c r="G82" s="183"/>
      <c r="H82" s="183"/>
      <c r="I82" s="221"/>
    </row>
    <row r="83" spans="2:9">
      <c r="B83" s="220"/>
      <c r="C83" s="183"/>
      <c r="D83" s="183"/>
      <c r="E83" s="183"/>
      <c r="F83" s="183"/>
      <c r="G83" s="183"/>
      <c r="H83" s="183"/>
      <c r="I83" s="221"/>
    </row>
    <row r="84" spans="2:9">
      <c r="B84" s="237" t="s">
        <v>71</v>
      </c>
      <c r="C84" s="238"/>
      <c r="D84" s="238"/>
      <c r="E84" s="238"/>
      <c r="F84" s="238"/>
      <c r="G84" s="238"/>
      <c r="H84" s="238"/>
      <c r="I84" s="239"/>
    </row>
    <row r="85" spans="2:9">
      <c r="B85" s="49"/>
      <c r="C85" s="48"/>
      <c r="D85" s="48"/>
      <c r="E85" s="48"/>
      <c r="F85" s="48"/>
      <c r="G85" s="48"/>
      <c r="H85" s="48"/>
      <c r="I85" s="50"/>
    </row>
    <row r="86" spans="2:9" ht="15" thickBot="1">
      <c r="B86" s="53"/>
      <c r="C86" s="200" t="s">
        <v>181</v>
      </c>
      <c r="D86" s="200"/>
      <c r="E86" s="1" t="b">
        <v>0</v>
      </c>
      <c r="I86" s="13"/>
    </row>
    <row r="87" spans="2:9" ht="15.45" thickTop="1" thickBot="1">
      <c r="B87" s="53"/>
      <c r="C87" s="201" t="s">
        <v>182</v>
      </c>
      <c r="D87" s="201"/>
      <c r="E87" s="1" t="b">
        <v>0</v>
      </c>
      <c r="I87" s="13"/>
    </row>
    <row r="88" spans="2:9" ht="15.45" thickTop="1" thickBot="1">
      <c r="B88" s="53"/>
      <c r="C88" s="202" t="s">
        <v>183</v>
      </c>
      <c r="D88" s="202"/>
      <c r="E88" s="1" t="b">
        <v>0</v>
      </c>
      <c r="I88" s="13"/>
    </row>
    <row r="89" spans="2:9" ht="15" thickTop="1">
      <c r="B89" s="53"/>
      <c r="C89" s="203" t="s">
        <v>184</v>
      </c>
      <c r="D89" s="203"/>
      <c r="E89" s="1" t="b">
        <v>0</v>
      </c>
      <c r="I89" s="13"/>
    </row>
    <row r="90" spans="2:9" ht="15" thickBot="1">
      <c r="B90" s="20"/>
      <c r="C90" s="54"/>
      <c r="D90" s="14"/>
      <c r="E90" s="14"/>
      <c r="F90" s="14"/>
      <c r="G90" s="14"/>
      <c r="H90" s="14"/>
      <c r="I90" s="15"/>
    </row>
    <row r="91" spans="2:9">
      <c r="B91" s="16"/>
      <c r="C91" s="17"/>
      <c r="D91" s="17"/>
      <c r="E91" s="17"/>
      <c r="F91" s="17"/>
      <c r="G91" s="17"/>
      <c r="H91" s="17"/>
      <c r="I91" s="18"/>
    </row>
    <row r="92" spans="2:9" ht="14.6" customHeight="1">
      <c r="B92" s="220" t="s">
        <v>72</v>
      </c>
      <c r="C92" s="183"/>
      <c r="D92" s="183"/>
      <c r="E92" s="183"/>
      <c r="F92" s="183"/>
      <c r="G92" s="183"/>
      <c r="H92" s="183"/>
      <c r="I92" s="221"/>
    </row>
    <row r="93" spans="2:9" ht="14.6" customHeight="1">
      <c r="B93" s="220"/>
      <c r="C93" s="183"/>
      <c r="D93" s="183"/>
      <c r="E93" s="183"/>
      <c r="F93" s="183"/>
      <c r="G93" s="183"/>
      <c r="H93" s="183"/>
      <c r="I93" s="221"/>
    </row>
    <row r="94" spans="2:9">
      <c r="B94" s="220"/>
      <c r="C94" s="183"/>
      <c r="D94" s="183"/>
      <c r="E94" s="183"/>
      <c r="F94" s="183"/>
      <c r="G94" s="183"/>
      <c r="H94" s="183"/>
      <c r="I94" s="221"/>
    </row>
    <row r="95" spans="2:9">
      <c r="B95" s="19" t="s">
        <v>62</v>
      </c>
      <c r="I95" s="13"/>
    </row>
    <row r="96" spans="2:9" ht="14.6" customHeight="1">
      <c r="B96" s="220" t="s">
        <v>73</v>
      </c>
      <c r="C96" s="183"/>
      <c r="D96" s="183"/>
      <c r="E96" s="183"/>
      <c r="F96" s="183"/>
      <c r="G96" s="183"/>
      <c r="H96" s="183"/>
      <c r="I96" s="221"/>
    </row>
    <row r="97" spans="2:9" ht="14.6" customHeight="1">
      <c r="B97" s="220"/>
      <c r="C97" s="183"/>
      <c r="D97" s="183"/>
      <c r="E97" s="183"/>
      <c r="F97" s="183"/>
      <c r="G97" s="183"/>
      <c r="H97" s="183"/>
      <c r="I97" s="221"/>
    </row>
    <row r="98" spans="2:9">
      <c r="B98" s="220"/>
      <c r="C98" s="183"/>
      <c r="D98" s="183"/>
      <c r="E98" s="183"/>
      <c r="F98" s="183"/>
      <c r="G98" s="183"/>
      <c r="H98" s="183"/>
      <c r="I98" s="221"/>
    </row>
    <row r="99" spans="2:9">
      <c r="B99" s="19" t="s">
        <v>231</v>
      </c>
      <c r="I99" s="13"/>
    </row>
    <row r="100" spans="2:9">
      <c r="B100" s="222"/>
      <c r="C100" s="178"/>
      <c r="D100" s="178"/>
      <c r="E100" s="178"/>
      <c r="F100" s="178"/>
      <c r="G100" s="178"/>
      <c r="H100" s="178"/>
      <c r="I100" s="223"/>
    </row>
    <row r="101" spans="2:9">
      <c r="B101" s="222"/>
      <c r="C101" s="178"/>
      <c r="D101" s="178"/>
      <c r="E101" s="178"/>
      <c r="F101" s="178"/>
      <c r="G101" s="178"/>
      <c r="H101" s="178"/>
      <c r="I101" s="223"/>
    </row>
    <row r="102" spans="2:9">
      <c r="B102" s="222"/>
      <c r="C102" s="178"/>
      <c r="D102" s="178"/>
      <c r="E102" s="178"/>
      <c r="F102" s="178"/>
      <c r="G102" s="178"/>
      <c r="H102" s="178"/>
      <c r="I102" s="223"/>
    </row>
    <row r="103" spans="2:9">
      <c r="B103" s="222"/>
      <c r="C103" s="178"/>
      <c r="D103" s="178"/>
      <c r="E103" s="178"/>
      <c r="F103" s="178"/>
      <c r="G103" s="178"/>
      <c r="H103" s="178"/>
      <c r="I103" s="223"/>
    </row>
    <row r="104" spans="2:9" ht="15" thickBot="1">
      <c r="B104" s="20"/>
      <c r="C104" s="14"/>
      <c r="D104" s="14"/>
      <c r="E104" s="14"/>
      <c r="F104" s="14"/>
      <c r="G104" s="14"/>
      <c r="H104" s="14"/>
      <c r="I104" s="15"/>
    </row>
    <row r="105" spans="2:9" ht="13.3" customHeight="1" thickTop="1" thickBot="1">
      <c r="G105" s="197" t="s">
        <v>175</v>
      </c>
      <c r="H105" s="142"/>
      <c r="I105" s="143"/>
    </row>
    <row r="106" spans="2:9" ht="15" thickTop="1"/>
    <row r="107" spans="2:9">
      <c r="B107" s="235" t="s">
        <v>74</v>
      </c>
      <c r="C107" s="236"/>
      <c r="D107" s="236"/>
      <c r="E107" s="236"/>
      <c r="F107" s="236"/>
      <c r="G107" s="236"/>
      <c r="H107" s="236"/>
      <c r="I107" s="236"/>
    </row>
    <row r="108" spans="2:9" ht="14.6" customHeight="1">
      <c r="B108" s="220" t="s">
        <v>75</v>
      </c>
      <c r="C108" s="183"/>
      <c r="D108" s="183"/>
      <c r="E108" s="183"/>
      <c r="F108" s="183"/>
      <c r="G108" s="183"/>
      <c r="H108" s="183"/>
      <c r="I108" s="221"/>
    </row>
    <row r="109" spans="2:9" ht="14.6" customHeight="1">
      <c r="B109" s="220"/>
      <c r="C109" s="183"/>
      <c r="D109" s="183"/>
      <c r="E109" s="183"/>
      <c r="F109" s="183"/>
      <c r="G109" s="183"/>
      <c r="H109" s="183"/>
      <c r="I109" s="221"/>
    </row>
    <row r="110" spans="2:9">
      <c r="B110" s="220"/>
      <c r="C110" s="183"/>
      <c r="D110" s="183"/>
      <c r="E110" s="183"/>
      <c r="F110" s="183"/>
      <c r="G110" s="183"/>
      <c r="H110" s="183"/>
      <c r="I110" s="221"/>
    </row>
    <row r="111" spans="2:9">
      <c r="B111" s="237" t="s">
        <v>76</v>
      </c>
      <c r="C111" s="238"/>
      <c r="D111" s="238"/>
      <c r="E111" s="238"/>
      <c r="F111" s="238"/>
      <c r="G111" s="238"/>
      <c r="H111" s="238"/>
      <c r="I111" s="239"/>
    </row>
    <row r="112" spans="2:9">
      <c r="B112" s="49"/>
      <c r="C112" s="48"/>
      <c r="D112" s="48"/>
      <c r="E112" s="48"/>
      <c r="F112" s="48"/>
      <c r="G112" s="48"/>
      <c r="H112" s="48"/>
      <c r="I112" s="50"/>
    </row>
    <row r="113" spans="2:9" ht="15" thickBot="1">
      <c r="B113" s="53"/>
      <c r="C113" s="200" t="s">
        <v>181</v>
      </c>
      <c r="D113" s="200"/>
      <c r="E113" s="1" t="b">
        <v>0</v>
      </c>
      <c r="I113" s="13"/>
    </row>
    <row r="114" spans="2:9" ht="15.45" thickTop="1" thickBot="1">
      <c r="B114" s="53"/>
      <c r="C114" s="201" t="s">
        <v>182</v>
      </c>
      <c r="D114" s="201"/>
      <c r="E114" s="1" t="b">
        <v>0</v>
      </c>
      <c r="I114" s="13"/>
    </row>
    <row r="115" spans="2:9" ht="15.45" thickTop="1" thickBot="1">
      <c r="B115" s="53"/>
      <c r="C115" s="202" t="s">
        <v>183</v>
      </c>
      <c r="D115" s="202"/>
      <c r="E115" s="1" t="b">
        <v>0</v>
      </c>
      <c r="I115" s="13"/>
    </row>
    <row r="116" spans="2:9" ht="15" thickTop="1">
      <c r="B116" s="53"/>
      <c r="C116" s="203" t="s">
        <v>184</v>
      </c>
      <c r="D116" s="203"/>
      <c r="E116" s="1" t="b">
        <v>0</v>
      </c>
      <c r="I116" s="13"/>
    </row>
    <row r="117" spans="2:9" ht="15" thickBot="1">
      <c r="B117" s="20"/>
      <c r="C117" s="54"/>
      <c r="D117" s="14"/>
      <c r="E117" s="14"/>
      <c r="F117" s="14"/>
      <c r="G117" s="14"/>
      <c r="H117" s="14"/>
      <c r="I117" s="15"/>
    </row>
    <row r="118" spans="2:9">
      <c r="B118" s="16"/>
      <c r="C118" s="17"/>
      <c r="D118" s="17"/>
      <c r="E118" s="17"/>
      <c r="F118" s="17"/>
      <c r="G118" s="17"/>
      <c r="H118" s="17"/>
      <c r="I118" s="18"/>
    </row>
    <row r="119" spans="2:9">
      <c r="B119" s="19" t="s">
        <v>231</v>
      </c>
      <c r="I119" s="13"/>
    </row>
    <row r="120" spans="2:9">
      <c r="B120" s="222"/>
      <c r="C120" s="178"/>
      <c r="D120" s="178"/>
      <c r="E120" s="178"/>
      <c r="F120" s="178"/>
      <c r="G120" s="178"/>
      <c r="H120" s="178"/>
      <c r="I120" s="223"/>
    </row>
    <row r="121" spans="2:9">
      <c r="B121" s="222"/>
      <c r="C121" s="178"/>
      <c r="D121" s="178"/>
      <c r="E121" s="178"/>
      <c r="F121" s="178"/>
      <c r="G121" s="178"/>
      <c r="H121" s="178"/>
      <c r="I121" s="223"/>
    </row>
    <row r="122" spans="2:9">
      <c r="B122" s="222"/>
      <c r="C122" s="178"/>
      <c r="D122" s="178"/>
      <c r="E122" s="178"/>
      <c r="F122" s="178"/>
      <c r="G122" s="178"/>
      <c r="H122" s="178"/>
      <c r="I122" s="223"/>
    </row>
    <row r="123" spans="2:9">
      <c r="B123" s="222"/>
      <c r="C123" s="178"/>
      <c r="D123" s="178"/>
      <c r="E123" s="178"/>
      <c r="F123" s="178"/>
      <c r="G123" s="178"/>
      <c r="H123" s="178"/>
      <c r="I123" s="223"/>
    </row>
    <row r="124" spans="2:9" ht="15" thickBot="1">
      <c r="B124" s="20"/>
      <c r="C124" s="14"/>
      <c r="D124" s="14"/>
      <c r="E124" s="14"/>
      <c r="F124" s="14"/>
      <c r="G124" s="14"/>
      <c r="H124" s="14"/>
      <c r="I124" s="15"/>
    </row>
    <row r="125" spans="2:9" ht="13.3" customHeight="1" thickTop="1" thickBot="1">
      <c r="G125" s="197" t="s">
        <v>175</v>
      </c>
      <c r="H125" s="142"/>
      <c r="I125" s="143"/>
    </row>
    <row r="126" spans="2:9" ht="15" thickTop="1"/>
    <row r="127" spans="2:9">
      <c r="B127" s="235" t="s">
        <v>77</v>
      </c>
      <c r="C127" s="236"/>
      <c r="D127" s="236"/>
      <c r="E127" s="236"/>
      <c r="F127" s="236"/>
      <c r="G127" s="236"/>
      <c r="H127" s="236"/>
      <c r="I127" s="236"/>
    </row>
    <row r="128" spans="2:9" ht="14.6" customHeight="1">
      <c r="B128" s="220" t="s">
        <v>78</v>
      </c>
      <c r="C128" s="183"/>
      <c r="D128" s="183"/>
      <c r="E128" s="183"/>
      <c r="F128" s="183"/>
      <c r="G128" s="183"/>
      <c r="H128" s="183"/>
      <c r="I128" s="221"/>
    </row>
    <row r="129" spans="2:9" ht="14.6" customHeight="1">
      <c r="B129" s="220"/>
      <c r="C129" s="183"/>
      <c r="D129" s="183"/>
      <c r="E129" s="183"/>
      <c r="F129" s="183"/>
      <c r="G129" s="183"/>
      <c r="H129" s="183"/>
      <c r="I129" s="221"/>
    </row>
    <row r="130" spans="2:9">
      <c r="B130" s="220"/>
      <c r="C130" s="183"/>
      <c r="D130" s="183"/>
      <c r="E130" s="183"/>
      <c r="F130" s="183"/>
      <c r="G130" s="183"/>
      <c r="H130" s="183"/>
      <c r="I130" s="221"/>
    </row>
    <row r="131" spans="2:9">
      <c r="B131" s="220"/>
      <c r="C131" s="183"/>
      <c r="D131" s="183"/>
      <c r="E131" s="183"/>
      <c r="F131" s="183"/>
      <c r="G131" s="183"/>
      <c r="H131" s="183"/>
      <c r="I131" s="221"/>
    </row>
    <row r="132" spans="2:9">
      <c r="B132" s="220"/>
      <c r="C132" s="183"/>
      <c r="D132" s="183"/>
      <c r="E132" s="183"/>
      <c r="F132" s="183"/>
      <c r="G132" s="183"/>
      <c r="H132" s="183"/>
      <c r="I132" s="221"/>
    </row>
    <row r="133" spans="2:9">
      <c r="B133" s="237" t="s">
        <v>79</v>
      </c>
      <c r="C133" s="238"/>
      <c r="D133" s="238"/>
      <c r="E133" s="238"/>
      <c r="F133" s="238"/>
      <c r="G133" s="238"/>
      <c r="H133" s="238"/>
      <c r="I133" s="239"/>
    </row>
    <row r="134" spans="2:9">
      <c r="B134" s="49"/>
      <c r="C134" s="48"/>
      <c r="D134" s="48"/>
      <c r="E134" s="48"/>
      <c r="F134" s="48"/>
      <c r="G134" s="48"/>
      <c r="H134" s="48"/>
      <c r="I134" s="50"/>
    </row>
    <row r="135" spans="2:9" ht="15" thickBot="1">
      <c r="B135" s="53"/>
      <c r="C135" s="200" t="s">
        <v>181</v>
      </c>
      <c r="D135" s="200"/>
      <c r="E135" s="1" t="b">
        <v>0</v>
      </c>
      <c r="I135" s="13"/>
    </row>
    <row r="136" spans="2:9" ht="15.45" thickTop="1" thickBot="1">
      <c r="B136" s="53"/>
      <c r="C136" s="201" t="s">
        <v>182</v>
      </c>
      <c r="D136" s="201"/>
      <c r="E136" s="1" t="b">
        <v>0</v>
      </c>
      <c r="I136" s="13"/>
    </row>
    <row r="137" spans="2:9" ht="15.45" thickTop="1" thickBot="1">
      <c r="B137" s="53"/>
      <c r="C137" s="202" t="s">
        <v>183</v>
      </c>
      <c r="D137" s="202"/>
      <c r="E137" s="1" t="b">
        <v>0</v>
      </c>
      <c r="I137" s="13"/>
    </row>
    <row r="138" spans="2:9" ht="15" thickTop="1">
      <c r="B138" s="53"/>
      <c r="C138" s="203" t="s">
        <v>184</v>
      </c>
      <c r="D138" s="203"/>
      <c r="E138" s="1" t="b">
        <v>0</v>
      </c>
      <c r="I138" s="13"/>
    </row>
    <row r="139" spans="2:9" ht="15" thickBot="1">
      <c r="B139" s="20"/>
      <c r="C139" s="54"/>
      <c r="D139" s="14"/>
      <c r="E139" s="14"/>
      <c r="F139" s="14"/>
      <c r="G139" s="14"/>
      <c r="H139" s="14"/>
      <c r="I139" s="15"/>
    </row>
    <row r="140" spans="2:9">
      <c r="B140" s="16"/>
      <c r="C140" s="17"/>
      <c r="D140" s="17"/>
      <c r="E140" s="17"/>
      <c r="F140" s="17"/>
      <c r="G140" s="17"/>
      <c r="H140" s="17"/>
      <c r="I140" s="18"/>
    </row>
    <row r="141" spans="2:9" ht="14.6" customHeight="1">
      <c r="B141" s="220" t="s">
        <v>80</v>
      </c>
      <c r="C141" s="183"/>
      <c r="D141" s="183"/>
      <c r="E141" s="183"/>
      <c r="F141" s="183"/>
      <c r="G141" s="183"/>
      <c r="H141" s="183"/>
      <c r="I141" s="221"/>
    </row>
    <row r="142" spans="2:9">
      <c r="B142" s="220"/>
      <c r="C142" s="183"/>
      <c r="D142" s="183"/>
      <c r="E142" s="183"/>
      <c r="F142" s="183"/>
      <c r="G142" s="183"/>
      <c r="H142" s="183"/>
      <c r="I142" s="221"/>
    </row>
    <row r="143" spans="2:9">
      <c r="B143" s="19" t="s">
        <v>231</v>
      </c>
      <c r="I143" s="13"/>
    </row>
    <row r="144" spans="2:9">
      <c r="B144" s="222"/>
      <c r="C144" s="178"/>
      <c r="D144" s="178"/>
      <c r="E144" s="178"/>
      <c r="F144" s="178"/>
      <c r="G144" s="178"/>
      <c r="H144" s="178"/>
      <c r="I144" s="223"/>
    </row>
    <row r="145" spans="2:9">
      <c r="B145" s="222"/>
      <c r="C145" s="178"/>
      <c r="D145" s="178"/>
      <c r="E145" s="178"/>
      <c r="F145" s="178"/>
      <c r="G145" s="178"/>
      <c r="H145" s="178"/>
      <c r="I145" s="223"/>
    </row>
    <row r="146" spans="2:9">
      <c r="B146" s="222"/>
      <c r="C146" s="178"/>
      <c r="D146" s="178"/>
      <c r="E146" s="178"/>
      <c r="F146" s="178"/>
      <c r="G146" s="178"/>
      <c r="H146" s="178"/>
      <c r="I146" s="223"/>
    </row>
    <row r="147" spans="2:9">
      <c r="B147" s="222"/>
      <c r="C147" s="178"/>
      <c r="D147" s="178"/>
      <c r="E147" s="178"/>
      <c r="F147" s="178"/>
      <c r="G147" s="178"/>
      <c r="H147" s="178"/>
      <c r="I147" s="223"/>
    </row>
    <row r="148" spans="2:9" ht="15" thickBot="1">
      <c r="B148" s="20"/>
      <c r="C148" s="14"/>
      <c r="D148" s="14"/>
      <c r="E148" s="14"/>
      <c r="F148" s="14"/>
      <c r="G148" s="14"/>
      <c r="H148" s="14"/>
      <c r="I148" s="15"/>
    </row>
    <row r="149" spans="2:9" ht="13.3" customHeight="1" thickTop="1" thickBot="1">
      <c r="G149" s="197" t="s">
        <v>175</v>
      </c>
      <c r="H149" s="142"/>
      <c r="I149" s="143"/>
    </row>
    <row r="150" spans="2:9" ht="15" thickTop="1"/>
    <row r="151" spans="2:9">
      <c r="B151" s="235" t="s">
        <v>81</v>
      </c>
      <c r="C151" s="236"/>
      <c r="D151" s="236"/>
      <c r="E151" s="236"/>
      <c r="F151" s="236"/>
      <c r="G151" s="236"/>
      <c r="H151" s="236"/>
      <c r="I151" s="236"/>
    </row>
    <row r="152" spans="2:9" ht="14.6" customHeight="1">
      <c r="B152" s="220" t="s">
        <v>82</v>
      </c>
      <c r="C152" s="183"/>
      <c r="D152" s="183"/>
      <c r="E152" s="183"/>
      <c r="F152" s="183"/>
      <c r="G152" s="183"/>
      <c r="H152" s="183"/>
      <c r="I152" s="221"/>
    </row>
    <row r="153" spans="2:9">
      <c r="B153" s="220"/>
      <c r="C153" s="183"/>
      <c r="D153" s="183"/>
      <c r="E153" s="183"/>
      <c r="F153" s="183"/>
      <c r="G153" s="183"/>
      <c r="H153" s="183"/>
      <c r="I153" s="221"/>
    </row>
    <row r="154" spans="2:9">
      <c r="B154" s="220"/>
      <c r="C154" s="183"/>
      <c r="D154" s="183"/>
      <c r="E154" s="183"/>
      <c r="F154" s="183"/>
      <c r="G154" s="183"/>
      <c r="H154" s="183"/>
      <c r="I154" s="221"/>
    </row>
    <row r="155" spans="2:9">
      <c r="B155" s="237" t="s">
        <v>83</v>
      </c>
      <c r="C155" s="238"/>
      <c r="D155" s="238"/>
      <c r="E155" s="238"/>
      <c r="F155" s="238"/>
      <c r="G155" s="238"/>
      <c r="H155" s="238"/>
      <c r="I155" s="239"/>
    </row>
    <row r="156" spans="2:9">
      <c r="B156" s="49"/>
      <c r="C156" s="48"/>
      <c r="D156" s="48"/>
      <c r="E156" s="48"/>
      <c r="F156" s="48"/>
      <c r="G156" s="48"/>
      <c r="H156" s="48"/>
      <c r="I156" s="50"/>
    </row>
    <row r="157" spans="2:9" ht="15" thickBot="1">
      <c r="B157" s="53"/>
      <c r="C157" s="200" t="s">
        <v>181</v>
      </c>
      <c r="D157" s="200"/>
      <c r="E157" s="1" t="b">
        <v>0</v>
      </c>
      <c r="I157" s="13"/>
    </row>
    <row r="158" spans="2:9" ht="15.45" thickTop="1" thickBot="1">
      <c r="B158" s="53"/>
      <c r="C158" s="201" t="s">
        <v>182</v>
      </c>
      <c r="D158" s="201"/>
      <c r="E158" s="1" t="b">
        <v>0</v>
      </c>
      <c r="I158" s="13"/>
    </row>
    <row r="159" spans="2:9" ht="15.45" thickTop="1" thickBot="1">
      <c r="B159" s="53"/>
      <c r="C159" s="202" t="s">
        <v>183</v>
      </c>
      <c r="D159" s="202"/>
      <c r="E159" s="1" t="b">
        <v>0</v>
      </c>
      <c r="I159" s="13"/>
    </row>
    <row r="160" spans="2:9" ht="15" thickTop="1">
      <c r="B160" s="53"/>
      <c r="C160" s="203" t="s">
        <v>184</v>
      </c>
      <c r="D160" s="203"/>
      <c r="E160" s="1" t="b">
        <v>0</v>
      </c>
      <c r="I160" s="13"/>
    </row>
    <row r="161" spans="2:9" ht="15" thickBot="1">
      <c r="B161" s="20"/>
      <c r="C161" s="54"/>
      <c r="D161" s="14"/>
      <c r="E161" s="14"/>
      <c r="F161" s="14"/>
      <c r="G161" s="14"/>
      <c r="H161" s="14"/>
      <c r="I161" s="15"/>
    </row>
    <row r="162" spans="2:9">
      <c r="B162" s="16"/>
      <c r="C162" s="17"/>
      <c r="D162" s="17"/>
      <c r="E162" s="17"/>
      <c r="F162" s="17"/>
      <c r="G162" s="17"/>
      <c r="H162" s="17"/>
      <c r="I162" s="18"/>
    </row>
    <row r="163" spans="2:9" ht="14.6" customHeight="1">
      <c r="B163" s="220" t="s">
        <v>84</v>
      </c>
      <c r="C163" s="183"/>
      <c r="D163" s="183"/>
      <c r="E163" s="183"/>
      <c r="F163" s="183"/>
      <c r="G163" s="183"/>
      <c r="H163" s="183"/>
      <c r="I163" s="221"/>
    </row>
    <row r="164" spans="2:9">
      <c r="B164" s="220"/>
      <c r="C164" s="183"/>
      <c r="D164" s="183"/>
      <c r="E164" s="183"/>
      <c r="F164" s="183"/>
      <c r="G164" s="183"/>
      <c r="H164" s="183"/>
      <c r="I164" s="221"/>
    </row>
    <row r="165" spans="2:9">
      <c r="B165" s="220"/>
      <c r="C165" s="183"/>
      <c r="D165" s="183"/>
      <c r="E165" s="183"/>
      <c r="F165" s="183"/>
      <c r="G165" s="183"/>
      <c r="H165" s="183"/>
      <c r="I165" s="221"/>
    </row>
    <row r="166" spans="2:9">
      <c r="B166" s="220"/>
      <c r="C166" s="183"/>
      <c r="D166" s="183"/>
      <c r="E166" s="183"/>
      <c r="F166" s="183"/>
      <c r="G166" s="183"/>
      <c r="H166" s="183"/>
      <c r="I166" s="221"/>
    </row>
    <row r="167" spans="2:9">
      <c r="B167" s="19" t="s">
        <v>231</v>
      </c>
      <c r="I167" s="13"/>
    </row>
    <row r="168" spans="2:9">
      <c r="B168" s="222"/>
      <c r="C168" s="178"/>
      <c r="D168" s="178"/>
      <c r="E168" s="178"/>
      <c r="F168" s="178"/>
      <c r="G168" s="178"/>
      <c r="H168" s="178"/>
      <c r="I168" s="223"/>
    </row>
    <row r="169" spans="2:9">
      <c r="B169" s="222"/>
      <c r="C169" s="178"/>
      <c r="D169" s="178"/>
      <c r="E169" s="178"/>
      <c r="F169" s="178"/>
      <c r="G169" s="178"/>
      <c r="H169" s="178"/>
      <c r="I169" s="223"/>
    </row>
    <row r="170" spans="2:9">
      <c r="B170" s="222"/>
      <c r="C170" s="178"/>
      <c r="D170" s="178"/>
      <c r="E170" s="178"/>
      <c r="F170" s="178"/>
      <c r="G170" s="178"/>
      <c r="H170" s="178"/>
      <c r="I170" s="223"/>
    </row>
    <row r="171" spans="2:9">
      <c r="B171" s="222"/>
      <c r="C171" s="178"/>
      <c r="D171" s="178"/>
      <c r="E171" s="178"/>
      <c r="F171" s="178"/>
      <c r="G171" s="178"/>
      <c r="H171" s="178"/>
      <c r="I171" s="223"/>
    </row>
    <row r="172" spans="2:9" ht="15" thickBot="1">
      <c r="B172" s="20"/>
      <c r="C172" s="14"/>
      <c r="D172" s="14"/>
      <c r="E172" s="14"/>
      <c r="F172" s="14"/>
      <c r="G172" s="14"/>
      <c r="H172" s="14"/>
      <c r="I172" s="15"/>
    </row>
    <row r="173" spans="2:9" ht="13.3" customHeight="1" thickTop="1" thickBot="1">
      <c r="G173" s="197" t="s">
        <v>175</v>
      </c>
      <c r="H173" s="142"/>
      <c r="I173" s="143"/>
    </row>
    <row r="174" spans="2:9" ht="15" thickTop="1"/>
    <row r="175" spans="2:9">
      <c r="B175" s="235" t="s">
        <v>85</v>
      </c>
      <c r="C175" s="236"/>
      <c r="D175" s="236"/>
      <c r="E175" s="236"/>
      <c r="F175" s="236"/>
      <c r="G175" s="236"/>
      <c r="H175" s="236"/>
      <c r="I175" s="236"/>
    </row>
    <row r="176" spans="2:9" ht="14.6" customHeight="1">
      <c r="B176" s="220" t="s">
        <v>125</v>
      </c>
      <c r="C176" s="183"/>
      <c r="D176" s="183"/>
      <c r="E176" s="183"/>
      <c r="F176" s="183"/>
      <c r="G176" s="183"/>
      <c r="H176" s="183"/>
      <c r="I176" s="221"/>
    </row>
    <row r="177" spans="2:9" ht="14.6" customHeight="1">
      <c r="B177" s="220"/>
      <c r="C177" s="183"/>
      <c r="D177" s="183"/>
      <c r="E177" s="183"/>
      <c r="F177" s="183"/>
      <c r="G177" s="183"/>
      <c r="H177" s="183"/>
      <c r="I177" s="221"/>
    </row>
    <row r="178" spans="2:9" ht="14.6" customHeight="1">
      <c r="B178" s="220"/>
      <c r="C178" s="183"/>
      <c r="D178" s="183"/>
      <c r="E178" s="183"/>
      <c r="F178" s="183"/>
      <c r="G178" s="183"/>
      <c r="H178" s="183"/>
      <c r="I178" s="221"/>
    </row>
    <row r="179" spans="2:9">
      <c r="B179" s="220"/>
      <c r="C179" s="183"/>
      <c r="D179" s="183"/>
      <c r="E179" s="183"/>
      <c r="F179" s="183"/>
      <c r="G179" s="183"/>
      <c r="H179" s="183"/>
      <c r="I179" s="221"/>
    </row>
    <row r="180" spans="2:9">
      <c r="B180" s="220"/>
      <c r="C180" s="183"/>
      <c r="D180" s="183"/>
      <c r="E180" s="183"/>
      <c r="F180" s="183"/>
      <c r="G180" s="183"/>
      <c r="H180" s="183"/>
      <c r="I180" s="221"/>
    </row>
    <row r="181" spans="2:9">
      <c r="B181" s="220"/>
      <c r="C181" s="183"/>
      <c r="D181" s="183"/>
      <c r="E181" s="183"/>
      <c r="F181" s="183"/>
      <c r="G181" s="183"/>
      <c r="H181" s="183"/>
      <c r="I181" s="221"/>
    </row>
    <row r="182" spans="2:9">
      <c r="B182" s="237" t="s">
        <v>86</v>
      </c>
      <c r="C182" s="238"/>
      <c r="D182" s="238"/>
      <c r="E182" s="238"/>
      <c r="F182" s="238"/>
      <c r="G182" s="238"/>
      <c r="H182" s="238"/>
      <c r="I182" s="239"/>
    </row>
    <row r="183" spans="2:9">
      <c r="B183" s="49"/>
      <c r="C183" s="48"/>
      <c r="D183" s="48"/>
      <c r="E183" s="48"/>
      <c r="F183" s="48"/>
      <c r="G183" s="48"/>
      <c r="H183" s="48"/>
      <c r="I183" s="50"/>
    </row>
    <row r="184" spans="2:9" ht="15" thickBot="1">
      <c r="B184" s="53"/>
      <c r="C184" s="200" t="s">
        <v>181</v>
      </c>
      <c r="D184" s="200"/>
      <c r="E184" s="1" t="b">
        <v>0</v>
      </c>
      <c r="I184" s="13"/>
    </row>
    <row r="185" spans="2:9" ht="15.45" thickTop="1" thickBot="1">
      <c r="B185" s="53"/>
      <c r="C185" s="201" t="s">
        <v>182</v>
      </c>
      <c r="D185" s="201"/>
      <c r="E185" s="1" t="b">
        <v>0</v>
      </c>
      <c r="I185" s="13"/>
    </row>
    <row r="186" spans="2:9" ht="15.45" thickTop="1" thickBot="1">
      <c r="B186" s="53"/>
      <c r="C186" s="202" t="s">
        <v>183</v>
      </c>
      <c r="D186" s="202"/>
      <c r="E186" s="1" t="b">
        <v>0</v>
      </c>
      <c r="I186" s="13"/>
    </row>
    <row r="187" spans="2:9" ht="15" thickTop="1">
      <c r="B187" s="53"/>
      <c r="C187" s="203" t="s">
        <v>184</v>
      </c>
      <c r="D187" s="203"/>
      <c r="E187" s="1" t="b">
        <v>0</v>
      </c>
      <c r="I187" s="13"/>
    </row>
    <row r="188" spans="2:9" ht="15" thickBot="1">
      <c r="B188" s="20"/>
      <c r="C188" s="54"/>
      <c r="D188" s="14"/>
      <c r="E188" s="14"/>
      <c r="F188" s="14"/>
      <c r="G188" s="14"/>
      <c r="H188" s="14"/>
      <c r="I188" s="15"/>
    </row>
    <row r="189" spans="2:9">
      <c r="B189" s="16"/>
      <c r="C189" s="17"/>
      <c r="D189" s="17"/>
      <c r="E189" s="17"/>
      <c r="F189" s="17"/>
      <c r="G189" s="17"/>
      <c r="H189" s="17"/>
      <c r="I189" s="18"/>
    </row>
    <row r="190" spans="2:9" ht="14.6" customHeight="1">
      <c r="B190" s="220" t="s">
        <v>87</v>
      </c>
      <c r="C190" s="183"/>
      <c r="D190" s="183"/>
      <c r="E190" s="183"/>
      <c r="F190" s="183"/>
      <c r="G190" s="183"/>
      <c r="H190" s="183"/>
      <c r="I190" s="221"/>
    </row>
    <row r="191" spans="2:9" ht="14.6" customHeight="1">
      <c r="B191" s="220"/>
      <c r="C191" s="183"/>
      <c r="D191" s="183"/>
      <c r="E191" s="183"/>
      <c r="F191" s="183"/>
      <c r="G191" s="183"/>
      <c r="H191" s="183"/>
      <c r="I191" s="221"/>
    </row>
    <row r="192" spans="2:9">
      <c r="B192" s="220"/>
      <c r="C192" s="183"/>
      <c r="D192" s="183"/>
      <c r="E192" s="183"/>
      <c r="F192" s="183"/>
      <c r="G192" s="183"/>
      <c r="H192" s="183"/>
      <c r="I192" s="221"/>
    </row>
    <row r="193" spans="2:9">
      <c r="B193" s="220"/>
      <c r="C193" s="183"/>
      <c r="D193" s="183"/>
      <c r="E193" s="183"/>
      <c r="F193" s="183"/>
      <c r="G193" s="183"/>
      <c r="H193" s="183"/>
      <c r="I193" s="221"/>
    </row>
    <row r="194" spans="2:9">
      <c r="B194" s="19" t="s">
        <v>231</v>
      </c>
      <c r="I194" s="13"/>
    </row>
    <row r="195" spans="2:9">
      <c r="B195" s="222"/>
      <c r="C195" s="178"/>
      <c r="D195" s="178"/>
      <c r="E195" s="178"/>
      <c r="F195" s="178"/>
      <c r="G195" s="178"/>
      <c r="H195" s="178"/>
      <c r="I195" s="223"/>
    </row>
    <row r="196" spans="2:9">
      <c r="B196" s="222"/>
      <c r="C196" s="178"/>
      <c r="D196" s="178"/>
      <c r="E196" s="178"/>
      <c r="F196" s="178"/>
      <c r="G196" s="178"/>
      <c r="H196" s="178"/>
      <c r="I196" s="223"/>
    </row>
    <row r="197" spans="2:9">
      <c r="B197" s="222"/>
      <c r="C197" s="178"/>
      <c r="D197" s="178"/>
      <c r="E197" s="178"/>
      <c r="F197" s="178"/>
      <c r="G197" s="178"/>
      <c r="H197" s="178"/>
      <c r="I197" s="223"/>
    </row>
    <row r="198" spans="2:9">
      <c r="B198" s="222"/>
      <c r="C198" s="178"/>
      <c r="D198" s="178"/>
      <c r="E198" s="178"/>
      <c r="F198" s="178"/>
      <c r="G198" s="178"/>
      <c r="H198" s="178"/>
      <c r="I198" s="223"/>
    </row>
    <row r="199" spans="2:9" ht="15" thickBot="1">
      <c r="B199" s="20"/>
      <c r="C199" s="14"/>
      <c r="D199" s="14"/>
      <c r="E199" s="14"/>
      <c r="F199" s="14"/>
      <c r="G199" s="14"/>
      <c r="H199" s="14"/>
      <c r="I199" s="15"/>
    </row>
    <row r="200" spans="2:9" ht="13.3" customHeight="1" thickTop="1" thickBot="1">
      <c r="G200" s="197" t="s">
        <v>175</v>
      </c>
      <c r="H200" s="142"/>
      <c r="I200" s="143"/>
    </row>
    <row r="201" spans="2:9" ht="15" thickTop="1"/>
    <row r="202" spans="2:9">
      <c r="B202" s="235" t="s">
        <v>88</v>
      </c>
      <c r="C202" s="236"/>
      <c r="D202" s="236"/>
      <c r="E202" s="236"/>
      <c r="F202" s="236"/>
      <c r="G202" s="236"/>
      <c r="H202" s="236"/>
      <c r="I202" s="236"/>
    </row>
    <row r="203" spans="2:9" ht="14.6" customHeight="1">
      <c r="B203" s="220" t="s">
        <v>89</v>
      </c>
      <c r="C203" s="183"/>
      <c r="D203" s="183"/>
      <c r="E203" s="183"/>
      <c r="F203" s="183"/>
      <c r="G203" s="183"/>
      <c r="H203" s="183"/>
      <c r="I203" s="221"/>
    </row>
    <row r="204" spans="2:9">
      <c r="B204" s="220"/>
      <c r="C204" s="183"/>
      <c r="D204" s="183"/>
      <c r="E204" s="183"/>
      <c r="F204" s="183"/>
      <c r="G204" s="183"/>
      <c r="H204" s="183"/>
      <c r="I204" s="221"/>
    </row>
    <row r="205" spans="2:9">
      <c r="B205" s="237" t="s">
        <v>90</v>
      </c>
      <c r="C205" s="238"/>
      <c r="D205" s="238"/>
      <c r="E205" s="238"/>
      <c r="F205" s="238"/>
      <c r="G205" s="238"/>
      <c r="H205" s="238"/>
      <c r="I205" s="239"/>
    </row>
    <row r="206" spans="2:9">
      <c r="B206" s="237"/>
      <c r="C206" s="238"/>
      <c r="D206" s="238"/>
      <c r="E206" s="238"/>
      <c r="F206" s="238"/>
      <c r="G206" s="238"/>
      <c r="H206" s="238"/>
      <c r="I206" s="239"/>
    </row>
    <row r="207" spans="2:9">
      <c r="B207" s="49"/>
      <c r="C207" s="48"/>
      <c r="D207" s="48"/>
      <c r="E207" s="48"/>
      <c r="F207" s="48"/>
      <c r="G207" s="48"/>
      <c r="H207" s="48"/>
      <c r="I207" s="50"/>
    </row>
    <row r="208" spans="2:9" ht="15" thickBot="1">
      <c r="B208" s="53"/>
      <c r="C208" s="200" t="s">
        <v>181</v>
      </c>
      <c r="D208" s="200"/>
      <c r="E208" s="1" t="b">
        <v>0</v>
      </c>
      <c r="I208" s="13"/>
    </row>
    <row r="209" spans="2:9" ht="15.45" thickTop="1" thickBot="1">
      <c r="B209" s="53"/>
      <c r="C209" s="201" t="s">
        <v>182</v>
      </c>
      <c r="D209" s="201"/>
      <c r="E209" s="1" t="b">
        <v>0</v>
      </c>
      <c r="I209" s="13"/>
    </row>
    <row r="210" spans="2:9" ht="15.45" thickTop="1" thickBot="1">
      <c r="B210" s="53"/>
      <c r="C210" s="202" t="s">
        <v>183</v>
      </c>
      <c r="D210" s="202"/>
      <c r="E210" s="1" t="b">
        <v>0</v>
      </c>
      <c r="I210" s="13"/>
    </row>
    <row r="211" spans="2:9" ht="15" thickTop="1">
      <c r="B211" s="53"/>
      <c r="C211" s="203" t="s">
        <v>184</v>
      </c>
      <c r="D211" s="203"/>
      <c r="E211" s="1" t="b">
        <v>0</v>
      </c>
      <c r="I211" s="13"/>
    </row>
    <row r="212" spans="2:9" ht="15" thickBot="1">
      <c r="B212" s="20"/>
      <c r="C212" s="54"/>
      <c r="D212" s="14"/>
      <c r="E212" s="14"/>
      <c r="F212" s="14"/>
      <c r="G212" s="14"/>
      <c r="H212" s="14"/>
      <c r="I212" s="15"/>
    </row>
    <row r="213" spans="2:9">
      <c r="B213" s="16"/>
      <c r="C213" s="17"/>
      <c r="D213" s="17"/>
      <c r="E213" s="17"/>
      <c r="F213" s="17"/>
      <c r="G213" s="17"/>
      <c r="H213" s="17"/>
      <c r="I213" s="18"/>
    </row>
    <row r="214" spans="2:9" ht="14.6" customHeight="1">
      <c r="B214" s="220" t="s">
        <v>91</v>
      </c>
      <c r="C214" s="183"/>
      <c r="D214" s="183"/>
      <c r="E214" s="183"/>
      <c r="F214" s="183"/>
      <c r="G214" s="183"/>
      <c r="H214" s="183"/>
      <c r="I214" s="221"/>
    </row>
    <row r="215" spans="2:9">
      <c r="B215" s="220"/>
      <c r="C215" s="183"/>
      <c r="D215" s="183"/>
      <c r="E215" s="183"/>
      <c r="F215" s="183"/>
      <c r="G215" s="183"/>
      <c r="H215" s="183"/>
      <c r="I215" s="221"/>
    </row>
    <row r="216" spans="2:9">
      <c r="B216" s="220"/>
      <c r="C216" s="183"/>
      <c r="D216" s="183"/>
      <c r="E216" s="183"/>
      <c r="F216" s="183"/>
      <c r="G216" s="183"/>
      <c r="H216" s="183"/>
      <c r="I216" s="221"/>
    </row>
    <row r="217" spans="2:9">
      <c r="B217" s="220"/>
      <c r="C217" s="183"/>
      <c r="D217" s="183"/>
      <c r="E217" s="183"/>
      <c r="F217" s="183"/>
      <c r="G217" s="183"/>
      <c r="H217" s="183"/>
      <c r="I217" s="221"/>
    </row>
    <row r="218" spans="2:9">
      <c r="B218" s="19" t="s">
        <v>231</v>
      </c>
      <c r="I218" s="13"/>
    </row>
    <row r="219" spans="2:9">
      <c r="B219" s="222"/>
      <c r="C219" s="178"/>
      <c r="D219" s="178"/>
      <c r="E219" s="178"/>
      <c r="F219" s="178"/>
      <c r="G219" s="178"/>
      <c r="H219" s="178"/>
      <c r="I219" s="223"/>
    </row>
    <row r="220" spans="2:9">
      <c r="B220" s="222"/>
      <c r="C220" s="178"/>
      <c r="D220" s="178"/>
      <c r="E220" s="178"/>
      <c r="F220" s="178"/>
      <c r="G220" s="178"/>
      <c r="H220" s="178"/>
      <c r="I220" s="223"/>
    </row>
    <row r="221" spans="2:9">
      <c r="B221" s="222"/>
      <c r="C221" s="178"/>
      <c r="D221" s="178"/>
      <c r="E221" s="178"/>
      <c r="F221" s="178"/>
      <c r="G221" s="178"/>
      <c r="H221" s="178"/>
      <c r="I221" s="223"/>
    </row>
    <row r="222" spans="2:9">
      <c r="B222" s="222"/>
      <c r="C222" s="178"/>
      <c r="D222" s="178"/>
      <c r="E222" s="178"/>
      <c r="F222" s="178"/>
      <c r="G222" s="178"/>
      <c r="H222" s="178"/>
      <c r="I222" s="223"/>
    </row>
    <row r="223" spans="2:9" ht="15" thickBot="1">
      <c r="B223" s="20"/>
      <c r="C223" s="14"/>
      <c r="D223" s="14"/>
      <c r="E223" s="14"/>
      <c r="F223" s="14"/>
      <c r="G223" s="14"/>
      <c r="H223" s="14"/>
      <c r="I223" s="15"/>
    </row>
    <row r="224" spans="2:9" ht="13.3" customHeight="1" thickTop="1" thickBot="1">
      <c r="G224" s="197" t="s">
        <v>175</v>
      </c>
      <c r="H224" s="142"/>
      <c r="I224" s="143"/>
    </row>
    <row r="225" spans="2:9" ht="15" thickTop="1"/>
    <row r="226" spans="2:9">
      <c r="B226" s="235" t="s">
        <v>92</v>
      </c>
      <c r="C226" s="236"/>
      <c r="D226" s="236"/>
      <c r="E226" s="236"/>
      <c r="F226" s="236"/>
      <c r="G226" s="236"/>
      <c r="H226" s="236"/>
      <c r="I226" s="236"/>
    </row>
    <row r="227" spans="2:9" ht="14.6" customHeight="1">
      <c r="B227" s="220" t="s">
        <v>93</v>
      </c>
      <c r="C227" s="183"/>
      <c r="D227" s="183"/>
      <c r="E227" s="183"/>
      <c r="F227" s="183"/>
      <c r="G227" s="183"/>
      <c r="H227" s="183"/>
      <c r="I227" s="221"/>
    </row>
    <row r="228" spans="2:9">
      <c r="B228" s="220"/>
      <c r="C228" s="183"/>
      <c r="D228" s="183"/>
      <c r="E228" s="183"/>
      <c r="F228" s="183"/>
      <c r="G228" s="183"/>
      <c r="H228" s="183"/>
      <c r="I228" s="221"/>
    </row>
    <row r="229" spans="2:9">
      <c r="B229" s="220"/>
      <c r="C229" s="183"/>
      <c r="D229" s="183"/>
      <c r="E229" s="183"/>
      <c r="F229" s="183"/>
      <c r="G229" s="183"/>
      <c r="H229" s="183"/>
      <c r="I229" s="221"/>
    </row>
    <row r="230" spans="2:9">
      <c r="B230" s="220"/>
      <c r="C230" s="183"/>
      <c r="D230" s="183"/>
      <c r="E230" s="183"/>
      <c r="F230" s="183"/>
      <c r="G230" s="183"/>
      <c r="H230" s="183"/>
      <c r="I230" s="221"/>
    </row>
    <row r="231" spans="2:9">
      <c r="B231" s="237" t="s">
        <v>94</v>
      </c>
      <c r="C231" s="238"/>
      <c r="D231" s="238"/>
      <c r="E231" s="238"/>
      <c r="F231" s="238"/>
      <c r="G231" s="238"/>
      <c r="H231" s="238"/>
      <c r="I231" s="239"/>
    </row>
    <row r="232" spans="2:9">
      <c r="B232" s="237"/>
      <c r="C232" s="238"/>
      <c r="D232" s="238"/>
      <c r="E232" s="238"/>
      <c r="F232" s="238"/>
      <c r="G232" s="238"/>
      <c r="H232" s="238"/>
      <c r="I232" s="239"/>
    </row>
    <row r="233" spans="2:9">
      <c r="B233" s="49"/>
      <c r="C233" s="48"/>
      <c r="D233" s="48"/>
      <c r="E233" s="48"/>
      <c r="F233" s="48"/>
      <c r="G233" s="48"/>
      <c r="H233" s="48"/>
      <c r="I233" s="50"/>
    </row>
    <row r="234" spans="2:9" ht="15" thickBot="1">
      <c r="B234" s="53"/>
      <c r="C234" s="200" t="s">
        <v>181</v>
      </c>
      <c r="D234" s="200"/>
      <c r="E234" s="1" t="b">
        <v>0</v>
      </c>
      <c r="I234" s="13"/>
    </row>
    <row r="235" spans="2:9" ht="15.45" thickTop="1" thickBot="1">
      <c r="B235" s="53"/>
      <c r="C235" s="201" t="s">
        <v>182</v>
      </c>
      <c r="D235" s="201"/>
      <c r="E235" s="1" t="b">
        <v>0</v>
      </c>
      <c r="I235" s="13"/>
    </row>
    <row r="236" spans="2:9" ht="15.45" thickTop="1" thickBot="1">
      <c r="B236" s="53"/>
      <c r="C236" s="202" t="s">
        <v>183</v>
      </c>
      <c r="D236" s="202"/>
      <c r="E236" s="1" t="b">
        <v>0</v>
      </c>
      <c r="I236" s="13"/>
    </row>
    <row r="237" spans="2:9" ht="15" thickTop="1">
      <c r="B237" s="53"/>
      <c r="C237" s="203" t="s">
        <v>184</v>
      </c>
      <c r="D237" s="203"/>
      <c r="E237" s="1" t="b">
        <v>0</v>
      </c>
      <c r="I237" s="13"/>
    </row>
    <row r="238" spans="2:9" ht="15" thickBot="1">
      <c r="B238" s="20"/>
      <c r="C238" s="54"/>
      <c r="D238" s="14"/>
      <c r="E238" s="14"/>
      <c r="F238" s="14"/>
      <c r="G238" s="14"/>
      <c r="H238" s="14"/>
      <c r="I238" s="15"/>
    </row>
    <row r="239" spans="2:9">
      <c r="B239" s="16"/>
      <c r="C239" s="17"/>
      <c r="D239" s="17"/>
      <c r="E239" s="17"/>
      <c r="F239" s="17"/>
      <c r="G239" s="17"/>
      <c r="H239" s="17"/>
      <c r="I239" s="18"/>
    </row>
    <row r="240" spans="2:9" ht="14.6" customHeight="1">
      <c r="B240" s="220" t="s">
        <v>269</v>
      </c>
      <c r="C240" s="183"/>
      <c r="D240" s="183"/>
      <c r="E240" s="183"/>
      <c r="F240" s="183"/>
      <c r="G240" s="183"/>
      <c r="H240" s="183"/>
      <c r="I240" s="221"/>
    </row>
    <row r="241" spans="2:9">
      <c r="B241" s="220"/>
      <c r="C241" s="183"/>
      <c r="D241" s="183"/>
      <c r="E241" s="183"/>
      <c r="F241" s="183"/>
      <c r="G241" s="183"/>
      <c r="H241" s="183"/>
      <c r="I241" s="221"/>
    </row>
    <row r="242" spans="2:9">
      <c r="B242" s="220"/>
      <c r="C242" s="183"/>
      <c r="D242" s="183"/>
      <c r="E242" s="183"/>
      <c r="F242" s="183"/>
      <c r="G242" s="183"/>
      <c r="H242" s="183"/>
      <c r="I242" s="221"/>
    </row>
    <row r="243" spans="2:9">
      <c r="B243" s="220"/>
      <c r="C243" s="183"/>
      <c r="D243" s="183"/>
      <c r="E243" s="183"/>
      <c r="F243" s="183"/>
      <c r="G243" s="183"/>
      <c r="H243" s="183"/>
      <c r="I243" s="221"/>
    </row>
    <row r="244" spans="2:9">
      <c r="B244" s="19" t="s">
        <v>231</v>
      </c>
      <c r="I244" s="13"/>
    </row>
    <row r="245" spans="2:9">
      <c r="B245" s="222"/>
      <c r="C245" s="178"/>
      <c r="D245" s="178"/>
      <c r="E245" s="178"/>
      <c r="F245" s="178"/>
      <c r="G245" s="178"/>
      <c r="H245" s="178"/>
      <c r="I245" s="223"/>
    </row>
    <row r="246" spans="2:9">
      <c r="B246" s="222"/>
      <c r="C246" s="178"/>
      <c r="D246" s="178"/>
      <c r="E246" s="178"/>
      <c r="F246" s="178"/>
      <c r="G246" s="178"/>
      <c r="H246" s="178"/>
      <c r="I246" s="223"/>
    </row>
    <row r="247" spans="2:9">
      <c r="B247" s="222"/>
      <c r="C247" s="178"/>
      <c r="D247" s="178"/>
      <c r="E247" s="178"/>
      <c r="F247" s="178"/>
      <c r="G247" s="178"/>
      <c r="H247" s="178"/>
      <c r="I247" s="223"/>
    </row>
    <row r="248" spans="2:9">
      <c r="B248" s="222"/>
      <c r="C248" s="178"/>
      <c r="D248" s="178"/>
      <c r="E248" s="178"/>
      <c r="F248" s="178"/>
      <c r="G248" s="178"/>
      <c r="H248" s="178"/>
      <c r="I248" s="223"/>
    </row>
    <row r="249" spans="2:9" ht="15" thickBot="1">
      <c r="B249" s="20"/>
      <c r="C249" s="14"/>
      <c r="D249" s="14"/>
      <c r="E249" s="14"/>
      <c r="F249" s="14"/>
      <c r="G249" s="14"/>
      <c r="H249" s="14"/>
      <c r="I249" s="15"/>
    </row>
    <row r="250" spans="2:9" ht="13.3" customHeight="1" thickTop="1" thickBot="1">
      <c r="G250" s="197" t="s">
        <v>175</v>
      </c>
      <c r="H250" s="142"/>
      <c r="I250" s="143"/>
    </row>
    <row r="251" spans="2:9" ht="15" thickTop="1"/>
    <row r="252" spans="2:9">
      <c r="B252" s="235" t="s">
        <v>95</v>
      </c>
      <c r="C252" s="236"/>
      <c r="D252" s="236"/>
      <c r="E252" s="236"/>
      <c r="F252" s="236"/>
      <c r="G252" s="236"/>
      <c r="H252" s="236"/>
      <c r="I252" s="236"/>
    </row>
    <row r="253" spans="2:9" ht="14.6" customHeight="1">
      <c r="B253" s="220" t="s">
        <v>96</v>
      </c>
      <c r="C253" s="183"/>
      <c r="D253" s="183"/>
      <c r="E253" s="183"/>
      <c r="F253" s="183"/>
      <c r="G253" s="183"/>
      <c r="H253" s="183"/>
      <c r="I253" s="221"/>
    </row>
    <row r="254" spans="2:9">
      <c r="B254" s="220"/>
      <c r="C254" s="183"/>
      <c r="D254" s="183"/>
      <c r="E254" s="183"/>
      <c r="F254" s="183"/>
      <c r="G254" s="183"/>
      <c r="H254" s="183"/>
      <c r="I254" s="221"/>
    </row>
    <row r="255" spans="2:9">
      <c r="B255" s="220"/>
      <c r="C255" s="183"/>
      <c r="D255" s="183"/>
      <c r="E255" s="183"/>
      <c r="F255" s="183"/>
      <c r="G255" s="183"/>
      <c r="H255" s="183"/>
      <c r="I255" s="221"/>
    </row>
    <row r="256" spans="2:9">
      <c r="B256" s="220"/>
      <c r="C256" s="183"/>
      <c r="D256" s="183"/>
      <c r="E256" s="183"/>
      <c r="F256" s="183"/>
      <c r="G256" s="183"/>
      <c r="H256" s="183"/>
      <c r="I256" s="221"/>
    </row>
    <row r="257" spans="2:9">
      <c r="B257" s="237" t="s">
        <v>97</v>
      </c>
      <c r="C257" s="238"/>
      <c r="D257" s="238"/>
      <c r="E257" s="238"/>
      <c r="F257" s="238"/>
      <c r="G257" s="238"/>
      <c r="H257" s="238"/>
      <c r="I257" s="239"/>
    </row>
    <row r="258" spans="2:9">
      <c r="B258" s="237"/>
      <c r="C258" s="238"/>
      <c r="D258" s="238"/>
      <c r="E258" s="238"/>
      <c r="F258" s="238"/>
      <c r="G258" s="238"/>
      <c r="H258" s="238"/>
      <c r="I258" s="239"/>
    </row>
    <row r="259" spans="2:9">
      <c r="B259" s="49"/>
      <c r="C259" s="48"/>
      <c r="D259" s="48"/>
      <c r="E259" s="48"/>
      <c r="F259" s="48"/>
      <c r="G259" s="48"/>
      <c r="H259" s="48"/>
      <c r="I259" s="50"/>
    </row>
    <row r="260" spans="2:9" ht="15" thickBot="1">
      <c r="B260" s="53"/>
      <c r="C260" s="200" t="s">
        <v>181</v>
      </c>
      <c r="D260" s="200"/>
      <c r="E260" s="1" t="b">
        <v>0</v>
      </c>
      <c r="I260" s="13"/>
    </row>
    <row r="261" spans="2:9" ht="15.45" thickTop="1" thickBot="1">
      <c r="B261" s="53"/>
      <c r="C261" s="201" t="s">
        <v>182</v>
      </c>
      <c r="D261" s="201"/>
      <c r="E261" s="1" t="b">
        <v>0</v>
      </c>
      <c r="I261" s="13"/>
    </row>
    <row r="262" spans="2:9" ht="15.45" thickTop="1" thickBot="1">
      <c r="B262" s="53"/>
      <c r="C262" s="202" t="s">
        <v>183</v>
      </c>
      <c r="D262" s="202"/>
      <c r="E262" s="1" t="b">
        <v>0</v>
      </c>
      <c r="I262" s="13"/>
    </row>
    <row r="263" spans="2:9" ht="15" thickTop="1">
      <c r="B263" s="53"/>
      <c r="C263" s="203" t="s">
        <v>184</v>
      </c>
      <c r="D263" s="203"/>
      <c r="E263" s="1" t="b">
        <v>0</v>
      </c>
      <c r="I263" s="13"/>
    </row>
    <row r="264" spans="2:9" ht="15" thickBot="1">
      <c r="B264" s="20"/>
      <c r="C264" s="54"/>
      <c r="D264" s="14"/>
      <c r="E264" s="14"/>
      <c r="F264" s="14"/>
      <c r="G264" s="14"/>
      <c r="H264" s="14"/>
      <c r="I264" s="15"/>
    </row>
    <row r="265" spans="2:9">
      <c r="B265" s="16"/>
      <c r="C265" s="17"/>
      <c r="D265" s="17"/>
      <c r="E265" s="17"/>
      <c r="F265" s="17"/>
      <c r="G265" s="17"/>
      <c r="H265" s="17"/>
      <c r="I265" s="18"/>
    </row>
    <row r="266" spans="2:9" ht="14.6" customHeight="1">
      <c r="B266" s="220" t="s">
        <v>223</v>
      </c>
      <c r="C266" s="183"/>
      <c r="D266" s="183"/>
      <c r="E266" s="183"/>
      <c r="F266" s="183"/>
      <c r="G266" s="183"/>
      <c r="H266" s="183"/>
      <c r="I266" s="221"/>
    </row>
    <row r="267" spans="2:9">
      <c r="B267" s="220"/>
      <c r="C267" s="183"/>
      <c r="D267" s="183"/>
      <c r="E267" s="183"/>
      <c r="F267" s="183"/>
      <c r="G267" s="183"/>
      <c r="H267" s="183"/>
      <c r="I267" s="221"/>
    </row>
    <row r="268" spans="2:9">
      <c r="B268" s="220"/>
      <c r="C268" s="183"/>
      <c r="D268" s="183"/>
      <c r="E268" s="183"/>
      <c r="F268" s="183"/>
      <c r="G268" s="183"/>
      <c r="H268" s="183"/>
      <c r="I268" s="221"/>
    </row>
    <row r="269" spans="2:9">
      <c r="B269" s="220"/>
      <c r="C269" s="183"/>
      <c r="D269" s="183"/>
      <c r="E269" s="183"/>
      <c r="F269" s="183"/>
      <c r="G269" s="183"/>
      <c r="H269" s="183"/>
      <c r="I269" s="221"/>
    </row>
    <row r="270" spans="2:9">
      <c r="B270" s="220"/>
      <c r="C270" s="183"/>
      <c r="D270" s="183"/>
      <c r="E270" s="183"/>
      <c r="F270" s="183"/>
      <c r="G270" s="183"/>
      <c r="H270" s="183"/>
      <c r="I270" s="221"/>
    </row>
    <row r="271" spans="2:9">
      <c r="B271" s="19" t="s">
        <v>231</v>
      </c>
      <c r="I271" s="13"/>
    </row>
    <row r="272" spans="2:9">
      <c r="B272" s="222"/>
      <c r="C272" s="178"/>
      <c r="D272" s="178"/>
      <c r="E272" s="178"/>
      <c r="F272" s="178"/>
      <c r="G272" s="178"/>
      <c r="H272" s="178"/>
      <c r="I272" s="223"/>
    </row>
    <row r="273" spans="2:9">
      <c r="B273" s="222"/>
      <c r="C273" s="178"/>
      <c r="D273" s="178"/>
      <c r="E273" s="178"/>
      <c r="F273" s="178"/>
      <c r="G273" s="178"/>
      <c r="H273" s="178"/>
      <c r="I273" s="223"/>
    </row>
    <row r="274" spans="2:9">
      <c r="B274" s="222"/>
      <c r="C274" s="178"/>
      <c r="D274" s="178"/>
      <c r="E274" s="178"/>
      <c r="F274" s="178"/>
      <c r="G274" s="178"/>
      <c r="H274" s="178"/>
      <c r="I274" s="223"/>
    </row>
    <row r="275" spans="2:9">
      <c r="B275" s="222"/>
      <c r="C275" s="178"/>
      <c r="D275" s="178"/>
      <c r="E275" s="178"/>
      <c r="F275" s="178"/>
      <c r="G275" s="178"/>
      <c r="H275" s="178"/>
      <c r="I275" s="223"/>
    </row>
    <row r="276" spans="2:9" ht="15" thickBot="1">
      <c r="B276" s="20"/>
      <c r="C276" s="14"/>
      <c r="D276" s="14"/>
      <c r="E276" s="14"/>
      <c r="F276" s="14"/>
      <c r="G276" s="14"/>
      <c r="H276" s="14"/>
      <c r="I276" s="15"/>
    </row>
    <row r="277" spans="2:9" ht="13.3" customHeight="1" thickTop="1" thickBot="1">
      <c r="G277" s="197" t="s">
        <v>175</v>
      </c>
      <c r="H277" s="142"/>
      <c r="I277" s="143"/>
    </row>
    <row r="278" spans="2:9" ht="15" thickTop="1"/>
    <row r="279" spans="2:9">
      <c r="B279" s="235" t="s">
        <v>98</v>
      </c>
      <c r="C279" s="236"/>
      <c r="D279" s="236"/>
      <c r="E279" s="236"/>
      <c r="F279" s="236"/>
      <c r="G279" s="236"/>
      <c r="H279" s="236"/>
      <c r="I279" s="236"/>
    </row>
    <row r="280" spans="2:9" ht="14.6" customHeight="1">
      <c r="B280" s="220" t="s">
        <v>99</v>
      </c>
      <c r="C280" s="183"/>
      <c r="D280" s="183"/>
      <c r="E280" s="183"/>
      <c r="F280" s="183"/>
      <c r="G280" s="183"/>
      <c r="H280" s="183"/>
      <c r="I280" s="221"/>
    </row>
    <row r="281" spans="2:9" ht="14.6" customHeight="1">
      <c r="B281" s="220"/>
      <c r="C281" s="183"/>
      <c r="D281" s="183"/>
      <c r="E281" s="183"/>
      <c r="F281" s="183"/>
      <c r="G281" s="183"/>
      <c r="H281" s="183"/>
      <c r="I281" s="221"/>
    </row>
    <row r="282" spans="2:9" ht="14.6" customHeight="1">
      <c r="B282" s="220"/>
      <c r="C282" s="183"/>
      <c r="D282" s="183"/>
      <c r="E282" s="183"/>
      <c r="F282" s="183"/>
      <c r="G282" s="183"/>
      <c r="H282" s="183"/>
      <c r="I282" s="221"/>
    </row>
    <row r="283" spans="2:9" ht="14.6" customHeight="1">
      <c r="B283" s="220"/>
      <c r="C283" s="183"/>
      <c r="D283" s="183"/>
      <c r="E283" s="183"/>
      <c r="F283" s="183"/>
      <c r="G283" s="183"/>
      <c r="H283" s="183"/>
      <c r="I283" s="221"/>
    </row>
    <row r="284" spans="2:9">
      <c r="B284" s="220"/>
      <c r="C284" s="183"/>
      <c r="D284" s="183"/>
      <c r="E284" s="183"/>
      <c r="F284" s="183"/>
      <c r="G284" s="183"/>
      <c r="H284" s="183"/>
      <c r="I284" s="221"/>
    </row>
    <row r="285" spans="2:9">
      <c r="B285" s="237" t="s">
        <v>100</v>
      </c>
      <c r="C285" s="238"/>
      <c r="D285" s="238"/>
      <c r="E285" s="238"/>
      <c r="F285" s="238"/>
      <c r="G285" s="238"/>
      <c r="H285" s="238"/>
      <c r="I285" s="239"/>
    </row>
    <row r="286" spans="2:9">
      <c r="B286" s="237"/>
      <c r="C286" s="238"/>
      <c r="D286" s="238"/>
      <c r="E286" s="238"/>
      <c r="F286" s="238"/>
      <c r="G286" s="238"/>
      <c r="H286" s="238"/>
      <c r="I286" s="239"/>
    </row>
    <row r="287" spans="2:9">
      <c r="B287" s="49"/>
      <c r="C287" s="48"/>
      <c r="D287" s="48"/>
      <c r="E287" s="48"/>
      <c r="F287" s="48"/>
      <c r="G287" s="48"/>
      <c r="H287" s="48"/>
      <c r="I287" s="50"/>
    </row>
    <row r="288" spans="2:9" ht="15" thickBot="1">
      <c r="B288" s="53"/>
      <c r="C288" s="200" t="s">
        <v>181</v>
      </c>
      <c r="D288" s="200"/>
      <c r="E288" s="1" t="b">
        <v>0</v>
      </c>
      <c r="I288" s="13"/>
    </row>
    <row r="289" spans="2:9" ht="15.45" thickTop="1" thickBot="1">
      <c r="B289" s="53"/>
      <c r="C289" s="201" t="s">
        <v>182</v>
      </c>
      <c r="D289" s="201"/>
      <c r="E289" s="1" t="b">
        <v>0</v>
      </c>
      <c r="I289" s="13"/>
    </row>
    <row r="290" spans="2:9" ht="15.45" thickTop="1" thickBot="1">
      <c r="B290" s="53"/>
      <c r="C290" s="202" t="s">
        <v>183</v>
      </c>
      <c r="D290" s="202"/>
      <c r="E290" s="1" t="b">
        <v>0</v>
      </c>
      <c r="I290" s="13"/>
    </row>
    <row r="291" spans="2:9" ht="15" thickTop="1">
      <c r="B291" s="53"/>
      <c r="C291" s="203" t="s">
        <v>184</v>
      </c>
      <c r="D291" s="203"/>
      <c r="E291" s="1" t="b">
        <v>0</v>
      </c>
      <c r="I291" s="13"/>
    </row>
    <row r="292" spans="2:9" ht="15" thickBot="1">
      <c r="B292" s="20"/>
      <c r="C292" s="54"/>
      <c r="D292" s="14"/>
      <c r="E292" s="14"/>
      <c r="F292" s="14"/>
      <c r="G292" s="14"/>
      <c r="H292" s="14"/>
      <c r="I292" s="15"/>
    </row>
    <row r="293" spans="2:9">
      <c r="B293" s="16"/>
      <c r="C293" s="17"/>
      <c r="D293" s="17"/>
      <c r="E293" s="17"/>
      <c r="F293" s="17"/>
      <c r="G293" s="17"/>
      <c r="H293" s="17"/>
      <c r="I293" s="18"/>
    </row>
    <row r="294" spans="2:9" ht="14.6" customHeight="1">
      <c r="B294" s="220" t="s">
        <v>101</v>
      </c>
      <c r="C294" s="183"/>
      <c r="D294" s="183"/>
      <c r="E294" s="183"/>
      <c r="F294" s="183"/>
      <c r="G294" s="183"/>
      <c r="H294" s="183"/>
      <c r="I294" s="221"/>
    </row>
    <row r="295" spans="2:9" ht="14.6" customHeight="1">
      <c r="B295" s="220"/>
      <c r="C295" s="183"/>
      <c r="D295" s="183"/>
      <c r="E295" s="183"/>
      <c r="F295" s="183"/>
      <c r="G295" s="183"/>
      <c r="H295" s="183"/>
      <c r="I295" s="221"/>
    </row>
    <row r="296" spans="2:9" ht="14.6" customHeight="1">
      <c r="B296" s="220"/>
      <c r="C296" s="183"/>
      <c r="D296" s="183"/>
      <c r="E296" s="183"/>
      <c r="F296" s="183"/>
      <c r="G296" s="183"/>
      <c r="H296" s="183"/>
      <c r="I296" s="221"/>
    </row>
    <row r="297" spans="2:9" ht="14.6" customHeight="1">
      <c r="B297" s="220"/>
      <c r="C297" s="183"/>
      <c r="D297" s="183"/>
      <c r="E297" s="183"/>
      <c r="F297" s="183"/>
      <c r="G297" s="183"/>
      <c r="H297" s="183"/>
      <c r="I297" s="221"/>
    </row>
    <row r="298" spans="2:9">
      <c r="B298" s="220"/>
      <c r="C298" s="183"/>
      <c r="D298" s="183"/>
      <c r="E298" s="183"/>
      <c r="F298" s="183"/>
      <c r="G298" s="183"/>
      <c r="H298" s="183"/>
      <c r="I298" s="221"/>
    </row>
    <row r="299" spans="2:9">
      <c r="B299" s="19" t="s">
        <v>231</v>
      </c>
      <c r="I299" s="13"/>
    </row>
    <row r="300" spans="2:9">
      <c r="B300" s="222"/>
      <c r="C300" s="178"/>
      <c r="D300" s="178"/>
      <c r="E300" s="178"/>
      <c r="F300" s="178"/>
      <c r="G300" s="178"/>
      <c r="H300" s="178"/>
      <c r="I300" s="223"/>
    </row>
    <row r="301" spans="2:9">
      <c r="B301" s="222"/>
      <c r="C301" s="178"/>
      <c r="D301" s="178"/>
      <c r="E301" s="178"/>
      <c r="F301" s="178"/>
      <c r="G301" s="178"/>
      <c r="H301" s="178"/>
      <c r="I301" s="223"/>
    </row>
    <row r="302" spans="2:9">
      <c r="B302" s="222"/>
      <c r="C302" s="178"/>
      <c r="D302" s="178"/>
      <c r="E302" s="178"/>
      <c r="F302" s="178"/>
      <c r="G302" s="178"/>
      <c r="H302" s="178"/>
      <c r="I302" s="223"/>
    </row>
    <row r="303" spans="2:9">
      <c r="B303" s="222"/>
      <c r="C303" s="178"/>
      <c r="D303" s="178"/>
      <c r="E303" s="178"/>
      <c r="F303" s="178"/>
      <c r="G303" s="178"/>
      <c r="H303" s="178"/>
      <c r="I303" s="223"/>
    </row>
    <row r="304" spans="2:9" ht="15" thickBot="1">
      <c r="B304" s="20"/>
      <c r="C304" s="14"/>
      <c r="D304" s="14"/>
      <c r="E304" s="14"/>
      <c r="F304" s="14"/>
      <c r="G304" s="14"/>
      <c r="H304" s="14"/>
      <c r="I304" s="15"/>
    </row>
    <row r="305" spans="2:9" ht="13.3" customHeight="1" thickTop="1" thickBot="1">
      <c r="G305" s="197" t="s">
        <v>175</v>
      </c>
      <c r="H305" s="142"/>
      <c r="I305" s="143"/>
    </row>
    <row r="306" spans="2:9" ht="15" thickTop="1"/>
    <row r="307" spans="2:9">
      <c r="B307" s="235" t="s">
        <v>102</v>
      </c>
      <c r="C307" s="236"/>
      <c r="D307" s="236"/>
      <c r="E307" s="236"/>
      <c r="F307" s="236"/>
      <c r="G307" s="236"/>
      <c r="H307" s="236"/>
      <c r="I307" s="236"/>
    </row>
    <row r="308" spans="2:9" ht="14.6" customHeight="1">
      <c r="B308" s="220" t="s">
        <v>224</v>
      </c>
      <c r="C308" s="183"/>
      <c r="D308" s="183"/>
      <c r="E308" s="183"/>
      <c r="F308" s="183"/>
      <c r="G308" s="183"/>
      <c r="H308" s="183"/>
      <c r="I308" s="221"/>
    </row>
    <row r="309" spans="2:9" ht="14.6" customHeight="1">
      <c r="B309" s="220"/>
      <c r="C309" s="183"/>
      <c r="D309" s="183"/>
      <c r="E309" s="183"/>
      <c r="F309" s="183"/>
      <c r="G309" s="183"/>
      <c r="H309" s="183"/>
      <c r="I309" s="221"/>
    </row>
    <row r="310" spans="2:9" ht="14.6" customHeight="1">
      <c r="B310" s="220"/>
      <c r="C310" s="183"/>
      <c r="D310" s="183"/>
      <c r="E310" s="183"/>
      <c r="F310" s="183"/>
      <c r="G310" s="183"/>
      <c r="H310" s="183"/>
      <c r="I310" s="221"/>
    </row>
    <row r="311" spans="2:9" ht="14.6" customHeight="1">
      <c r="B311" s="220"/>
      <c r="C311" s="183"/>
      <c r="D311" s="183"/>
      <c r="E311" s="183"/>
      <c r="F311" s="183"/>
      <c r="G311" s="183"/>
      <c r="H311" s="183"/>
      <c r="I311" s="221"/>
    </row>
    <row r="312" spans="2:9">
      <c r="B312" s="220"/>
      <c r="C312" s="183"/>
      <c r="D312" s="183"/>
      <c r="E312" s="183"/>
      <c r="F312" s="183"/>
      <c r="G312" s="183"/>
      <c r="H312" s="183"/>
      <c r="I312" s="221"/>
    </row>
    <row r="313" spans="2:9">
      <c r="B313" s="237" t="s">
        <v>103</v>
      </c>
      <c r="C313" s="238"/>
      <c r="D313" s="238"/>
      <c r="E313" s="238"/>
      <c r="F313" s="238"/>
      <c r="G313" s="238"/>
      <c r="H313" s="238"/>
      <c r="I313" s="239"/>
    </row>
    <row r="314" spans="2:9">
      <c r="B314" s="49"/>
      <c r="C314" s="48"/>
      <c r="D314" s="48"/>
      <c r="E314" s="48"/>
      <c r="F314" s="48"/>
      <c r="G314" s="48"/>
      <c r="H314" s="48"/>
      <c r="I314" s="50"/>
    </row>
    <row r="315" spans="2:9" ht="15" thickBot="1">
      <c r="B315" s="53"/>
      <c r="C315" s="200" t="s">
        <v>181</v>
      </c>
      <c r="D315" s="200"/>
      <c r="E315" s="1" t="b">
        <v>0</v>
      </c>
      <c r="I315" s="13"/>
    </row>
    <row r="316" spans="2:9" ht="15.45" thickTop="1" thickBot="1">
      <c r="B316" s="53"/>
      <c r="C316" s="201" t="s">
        <v>182</v>
      </c>
      <c r="D316" s="201"/>
      <c r="E316" s="1" t="b">
        <v>0</v>
      </c>
      <c r="I316" s="13"/>
    </row>
    <row r="317" spans="2:9" ht="15.45" thickTop="1" thickBot="1">
      <c r="B317" s="53"/>
      <c r="C317" s="202" t="s">
        <v>183</v>
      </c>
      <c r="D317" s="202"/>
      <c r="E317" s="1" t="b">
        <v>0</v>
      </c>
      <c r="I317" s="13"/>
    </row>
    <row r="318" spans="2:9" ht="15" thickTop="1">
      <c r="B318" s="53"/>
      <c r="C318" s="203" t="s">
        <v>184</v>
      </c>
      <c r="D318" s="203"/>
      <c r="E318" s="1" t="b">
        <v>0</v>
      </c>
      <c r="I318" s="13"/>
    </row>
    <row r="319" spans="2:9" ht="15" thickBot="1">
      <c r="B319" s="20"/>
      <c r="C319" s="54"/>
      <c r="D319" s="14"/>
      <c r="E319" s="14"/>
      <c r="F319" s="14"/>
      <c r="G319" s="14"/>
      <c r="H319" s="14"/>
      <c r="I319" s="15"/>
    </row>
    <row r="320" spans="2:9">
      <c r="B320" s="16"/>
      <c r="C320" s="17"/>
      <c r="D320" s="17"/>
      <c r="E320" s="17"/>
      <c r="F320" s="17"/>
      <c r="G320" s="17"/>
      <c r="H320" s="17"/>
      <c r="I320" s="18"/>
    </row>
    <row r="321" spans="2:9" ht="14.6" customHeight="1">
      <c r="B321" s="220" t="s">
        <v>104</v>
      </c>
      <c r="C321" s="183"/>
      <c r="D321" s="183"/>
      <c r="E321" s="183"/>
      <c r="F321" s="183"/>
      <c r="G321" s="183"/>
      <c r="H321" s="183"/>
      <c r="I321" s="221"/>
    </row>
    <row r="322" spans="2:9">
      <c r="B322" s="220"/>
      <c r="C322" s="183"/>
      <c r="D322" s="183"/>
      <c r="E322" s="183"/>
      <c r="F322" s="183"/>
      <c r="G322" s="183"/>
      <c r="H322" s="183"/>
      <c r="I322" s="221"/>
    </row>
    <row r="323" spans="2:9">
      <c r="B323" s="19" t="s">
        <v>62</v>
      </c>
      <c r="I323" s="13"/>
    </row>
    <row r="324" spans="2:9" ht="14.6" customHeight="1">
      <c r="B324" s="220" t="s">
        <v>105</v>
      </c>
      <c r="C324" s="183"/>
      <c r="D324" s="183"/>
      <c r="E324" s="183"/>
      <c r="F324" s="183"/>
      <c r="G324" s="183"/>
      <c r="H324" s="183"/>
      <c r="I324" s="221"/>
    </row>
    <row r="325" spans="2:9">
      <c r="B325" s="220"/>
      <c r="C325" s="183"/>
      <c r="D325" s="183"/>
      <c r="E325" s="183"/>
      <c r="F325" s="183"/>
      <c r="G325" s="183"/>
      <c r="H325" s="183"/>
      <c r="I325" s="221"/>
    </row>
    <row r="326" spans="2:9">
      <c r="B326" s="19" t="s">
        <v>231</v>
      </c>
      <c r="I326" s="13"/>
    </row>
    <row r="327" spans="2:9">
      <c r="B327" s="222"/>
      <c r="C327" s="178"/>
      <c r="D327" s="178"/>
      <c r="E327" s="178"/>
      <c r="F327" s="178"/>
      <c r="G327" s="178"/>
      <c r="H327" s="178"/>
      <c r="I327" s="223"/>
    </row>
    <row r="328" spans="2:9">
      <c r="B328" s="222"/>
      <c r="C328" s="178"/>
      <c r="D328" s="178"/>
      <c r="E328" s="178"/>
      <c r="F328" s="178"/>
      <c r="G328" s="178"/>
      <c r="H328" s="178"/>
      <c r="I328" s="223"/>
    </row>
    <row r="329" spans="2:9">
      <c r="B329" s="222"/>
      <c r="C329" s="178"/>
      <c r="D329" s="178"/>
      <c r="E329" s="178"/>
      <c r="F329" s="178"/>
      <c r="G329" s="178"/>
      <c r="H329" s="178"/>
      <c r="I329" s="223"/>
    </row>
    <row r="330" spans="2:9">
      <c r="B330" s="222"/>
      <c r="C330" s="178"/>
      <c r="D330" s="178"/>
      <c r="E330" s="178"/>
      <c r="F330" s="178"/>
      <c r="G330" s="178"/>
      <c r="H330" s="178"/>
      <c r="I330" s="223"/>
    </row>
    <row r="331" spans="2:9" ht="15" thickBot="1">
      <c r="B331" s="20"/>
      <c r="C331" s="14"/>
      <c r="D331" s="14"/>
      <c r="E331" s="14"/>
      <c r="F331" s="14"/>
      <c r="G331" s="14"/>
      <c r="H331" s="14"/>
      <c r="I331" s="15"/>
    </row>
    <row r="332" spans="2:9" ht="13.3" customHeight="1" thickTop="1" thickBot="1">
      <c r="G332" s="197" t="s">
        <v>175</v>
      </c>
      <c r="H332" s="142"/>
      <c r="I332" s="143"/>
    </row>
    <row r="333" spans="2:9" ht="15" thickTop="1"/>
    <row r="334" spans="2:9">
      <c r="B334" s="235" t="s">
        <v>106</v>
      </c>
      <c r="C334" s="236"/>
      <c r="D334" s="236"/>
      <c r="E334" s="236"/>
      <c r="F334" s="236"/>
      <c r="G334" s="236"/>
      <c r="H334" s="236"/>
      <c r="I334" s="236"/>
    </row>
    <row r="335" spans="2:9" ht="14.6" customHeight="1">
      <c r="B335" s="220" t="s">
        <v>107</v>
      </c>
      <c r="C335" s="183"/>
      <c r="D335" s="183"/>
      <c r="E335" s="183"/>
      <c r="F335" s="183"/>
      <c r="G335" s="183"/>
      <c r="H335" s="183"/>
      <c r="I335" s="221"/>
    </row>
    <row r="336" spans="2:9" ht="14.6" customHeight="1">
      <c r="B336" s="220"/>
      <c r="C336" s="183"/>
      <c r="D336" s="183"/>
      <c r="E336" s="183"/>
      <c r="F336" s="183"/>
      <c r="G336" s="183"/>
      <c r="H336" s="183"/>
      <c r="I336" s="221"/>
    </row>
    <row r="337" spans="2:9">
      <c r="B337" s="220"/>
      <c r="C337" s="183"/>
      <c r="D337" s="183"/>
      <c r="E337" s="183"/>
      <c r="F337" s="183"/>
      <c r="G337" s="183"/>
      <c r="H337" s="183"/>
      <c r="I337" s="221"/>
    </row>
    <row r="338" spans="2:9">
      <c r="B338" s="220"/>
      <c r="C338" s="183"/>
      <c r="D338" s="183"/>
      <c r="E338" s="183"/>
      <c r="F338" s="183"/>
      <c r="G338" s="183"/>
      <c r="H338" s="183"/>
      <c r="I338" s="221"/>
    </row>
    <row r="339" spans="2:9">
      <c r="B339" s="237" t="s">
        <v>108</v>
      </c>
      <c r="C339" s="238"/>
      <c r="D339" s="238"/>
      <c r="E339" s="238"/>
      <c r="F339" s="238"/>
      <c r="G339" s="238"/>
      <c r="H339" s="238"/>
      <c r="I339" s="239"/>
    </row>
    <row r="340" spans="2:9">
      <c r="B340" s="237"/>
      <c r="C340" s="238"/>
      <c r="D340" s="238"/>
      <c r="E340" s="238"/>
      <c r="F340" s="238"/>
      <c r="G340" s="238"/>
      <c r="H340" s="238"/>
      <c r="I340" s="239"/>
    </row>
    <row r="341" spans="2:9">
      <c r="B341" s="49"/>
      <c r="C341" s="48"/>
      <c r="D341" s="48"/>
      <c r="E341" s="48"/>
      <c r="F341" s="48"/>
      <c r="G341" s="48"/>
      <c r="H341" s="48"/>
      <c r="I341" s="50"/>
    </row>
    <row r="342" spans="2:9" ht="15" thickBot="1">
      <c r="B342" s="53"/>
      <c r="C342" s="200" t="s">
        <v>181</v>
      </c>
      <c r="D342" s="200"/>
      <c r="E342" s="1" t="b">
        <v>0</v>
      </c>
      <c r="I342" s="13"/>
    </row>
    <row r="343" spans="2:9" ht="15.45" thickTop="1" thickBot="1">
      <c r="B343" s="53"/>
      <c r="C343" s="201" t="s">
        <v>182</v>
      </c>
      <c r="D343" s="201"/>
      <c r="E343" s="1" t="b">
        <v>0</v>
      </c>
      <c r="I343" s="13"/>
    </row>
    <row r="344" spans="2:9" ht="15.45" thickTop="1" thickBot="1">
      <c r="B344" s="53"/>
      <c r="C344" s="202" t="s">
        <v>183</v>
      </c>
      <c r="D344" s="202"/>
      <c r="E344" s="1" t="b">
        <v>0</v>
      </c>
      <c r="I344" s="13"/>
    </row>
    <row r="345" spans="2:9" ht="15" thickTop="1">
      <c r="B345" s="53"/>
      <c r="C345" s="203" t="s">
        <v>184</v>
      </c>
      <c r="D345" s="203"/>
      <c r="E345" s="1" t="b">
        <v>0</v>
      </c>
      <c r="I345" s="13"/>
    </row>
    <row r="346" spans="2:9" ht="15" thickBot="1">
      <c r="B346" s="20"/>
      <c r="C346" s="54"/>
      <c r="D346" s="14"/>
      <c r="E346" s="14"/>
      <c r="F346" s="14"/>
      <c r="G346" s="14"/>
      <c r="H346" s="14"/>
      <c r="I346" s="15"/>
    </row>
    <row r="347" spans="2:9">
      <c r="B347" s="16"/>
      <c r="C347" s="17"/>
      <c r="D347" s="17"/>
      <c r="E347" s="17"/>
      <c r="F347" s="17"/>
      <c r="G347" s="17"/>
      <c r="H347" s="17"/>
      <c r="I347" s="18"/>
    </row>
    <row r="348" spans="2:9" ht="14.6" customHeight="1">
      <c r="B348" s="220" t="s">
        <v>109</v>
      </c>
      <c r="C348" s="183"/>
      <c r="D348" s="183"/>
      <c r="E348" s="183"/>
      <c r="F348" s="183"/>
      <c r="G348" s="183"/>
      <c r="H348" s="183"/>
      <c r="I348" s="221"/>
    </row>
    <row r="349" spans="2:9" ht="14.6" customHeight="1">
      <c r="B349" s="220"/>
      <c r="C349" s="183"/>
      <c r="D349" s="183"/>
      <c r="E349" s="183"/>
      <c r="F349" s="183"/>
      <c r="G349" s="183"/>
      <c r="H349" s="183"/>
      <c r="I349" s="221"/>
    </row>
    <row r="350" spans="2:9" ht="14.6" customHeight="1">
      <c r="B350" s="220"/>
      <c r="C350" s="183"/>
      <c r="D350" s="183"/>
      <c r="E350" s="183"/>
      <c r="F350" s="183"/>
      <c r="G350" s="183"/>
      <c r="H350" s="183"/>
      <c r="I350" s="221"/>
    </row>
    <row r="351" spans="2:9">
      <c r="B351" s="220"/>
      <c r="C351" s="183"/>
      <c r="D351" s="183"/>
      <c r="E351" s="183"/>
      <c r="F351" s="183"/>
      <c r="G351" s="183"/>
      <c r="H351" s="183"/>
      <c r="I351" s="221"/>
    </row>
    <row r="352" spans="2:9">
      <c r="B352" s="220"/>
      <c r="C352" s="183"/>
      <c r="D352" s="183"/>
      <c r="E352" s="183"/>
      <c r="F352" s="183"/>
      <c r="G352" s="183"/>
      <c r="H352" s="183"/>
      <c r="I352" s="221"/>
    </row>
    <row r="353" spans="2:9">
      <c r="B353" s="19" t="s">
        <v>231</v>
      </c>
      <c r="I353" s="13"/>
    </row>
    <row r="354" spans="2:9">
      <c r="B354" s="222"/>
      <c r="C354" s="178"/>
      <c r="D354" s="178"/>
      <c r="E354" s="178"/>
      <c r="F354" s="178"/>
      <c r="G354" s="178"/>
      <c r="H354" s="178"/>
      <c r="I354" s="223"/>
    </row>
    <row r="355" spans="2:9">
      <c r="B355" s="222"/>
      <c r="C355" s="178"/>
      <c r="D355" s="178"/>
      <c r="E355" s="178"/>
      <c r="F355" s="178"/>
      <c r="G355" s="178"/>
      <c r="H355" s="178"/>
      <c r="I355" s="223"/>
    </row>
    <row r="356" spans="2:9">
      <c r="B356" s="222"/>
      <c r="C356" s="178"/>
      <c r="D356" s="178"/>
      <c r="E356" s="178"/>
      <c r="F356" s="178"/>
      <c r="G356" s="178"/>
      <c r="H356" s="178"/>
      <c r="I356" s="223"/>
    </row>
    <row r="357" spans="2:9">
      <c r="B357" s="222"/>
      <c r="C357" s="178"/>
      <c r="D357" s="178"/>
      <c r="E357" s="178"/>
      <c r="F357" s="178"/>
      <c r="G357" s="178"/>
      <c r="H357" s="178"/>
      <c r="I357" s="223"/>
    </row>
    <row r="358" spans="2:9" ht="15" thickBot="1">
      <c r="B358" s="20"/>
      <c r="C358" s="14"/>
      <c r="D358" s="14"/>
      <c r="E358" s="14"/>
      <c r="F358" s="14"/>
      <c r="G358" s="14"/>
      <c r="H358" s="14"/>
      <c r="I358" s="15"/>
    </row>
    <row r="359" spans="2:9" ht="13.3" customHeight="1" thickTop="1" thickBot="1">
      <c r="G359" s="197" t="s">
        <v>175</v>
      </c>
      <c r="H359" s="142"/>
      <c r="I359" s="143"/>
    </row>
    <row r="360" spans="2:9" ht="15" thickTop="1"/>
    <row r="361" spans="2:9">
      <c r="B361" s="235" t="s">
        <v>110</v>
      </c>
      <c r="C361" s="236"/>
      <c r="D361" s="236"/>
      <c r="E361" s="236"/>
      <c r="F361" s="236"/>
      <c r="G361" s="236"/>
      <c r="H361" s="236"/>
      <c r="I361" s="236"/>
    </row>
    <row r="362" spans="2:9" ht="14.6" customHeight="1">
      <c r="B362" s="220" t="s">
        <v>270</v>
      </c>
      <c r="C362" s="183"/>
      <c r="D362" s="183"/>
      <c r="E362" s="183"/>
      <c r="F362" s="183"/>
      <c r="G362" s="183"/>
      <c r="H362" s="183"/>
      <c r="I362" s="221"/>
    </row>
    <row r="363" spans="2:9">
      <c r="B363" s="220"/>
      <c r="C363" s="183"/>
      <c r="D363" s="183"/>
      <c r="E363" s="183"/>
      <c r="F363" s="183"/>
      <c r="G363" s="183"/>
      <c r="H363" s="183"/>
      <c r="I363" s="221"/>
    </row>
    <row r="364" spans="2:9">
      <c r="B364" s="220"/>
      <c r="C364" s="183"/>
      <c r="D364" s="183"/>
      <c r="E364" s="183"/>
      <c r="F364" s="183"/>
      <c r="G364" s="183"/>
      <c r="H364" s="183"/>
      <c r="I364" s="221"/>
    </row>
    <row r="365" spans="2:9">
      <c r="B365" s="220"/>
      <c r="C365" s="183"/>
      <c r="D365" s="183"/>
      <c r="E365" s="183"/>
      <c r="F365" s="183"/>
      <c r="G365" s="183"/>
      <c r="H365" s="183"/>
      <c r="I365" s="221"/>
    </row>
    <row r="366" spans="2:9">
      <c r="B366" s="220"/>
      <c r="C366" s="183"/>
      <c r="D366" s="183"/>
      <c r="E366" s="183"/>
      <c r="F366" s="183"/>
      <c r="G366" s="183"/>
      <c r="H366" s="183"/>
      <c r="I366" s="221"/>
    </row>
    <row r="367" spans="2:9">
      <c r="B367" s="220"/>
      <c r="C367" s="183"/>
      <c r="D367" s="183"/>
      <c r="E367" s="183"/>
      <c r="F367" s="183"/>
      <c r="G367" s="183"/>
      <c r="H367" s="183"/>
      <c r="I367" s="221"/>
    </row>
    <row r="368" spans="2:9">
      <c r="B368" s="243" t="s">
        <v>111</v>
      </c>
      <c r="C368" s="206"/>
      <c r="D368" s="206"/>
      <c r="E368" s="206"/>
      <c r="F368" s="206"/>
      <c r="G368" s="206"/>
      <c r="H368" s="206"/>
      <c r="I368" s="244"/>
    </row>
    <row r="369" spans="2:9">
      <c r="B369" s="49"/>
      <c r="C369" s="48"/>
      <c r="D369" s="48"/>
      <c r="E369" s="48"/>
      <c r="F369" s="48"/>
      <c r="G369" s="48"/>
      <c r="H369" s="48"/>
      <c r="I369" s="50"/>
    </row>
    <row r="370" spans="2:9" ht="15" thickBot="1">
      <c r="B370" s="53"/>
      <c r="C370" s="200" t="s">
        <v>181</v>
      </c>
      <c r="D370" s="200"/>
      <c r="E370" s="1" t="b">
        <v>0</v>
      </c>
      <c r="I370" s="13"/>
    </row>
    <row r="371" spans="2:9" ht="15.45" thickTop="1" thickBot="1">
      <c r="B371" s="53"/>
      <c r="C371" s="201" t="s">
        <v>182</v>
      </c>
      <c r="D371" s="201"/>
      <c r="E371" s="1" t="b">
        <v>0</v>
      </c>
      <c r="I371" s="13"/>
    </row>
    <row r="372" spans="2:9" ht="15.45" thickTop="1" thickBot="1">
      <c r="B372" s="53"/>
      <c r="C372" s="202" t="s">
        <v>183</v>
      </c>
      <c r="D372" s="202"/>
      <c r="E372" s="1" t="b">
        <v>0</v>
      </c>
      <c r="I372" s="13"/>
    </row>
    <row r="373" spans="2:9" ht="15" thickTop="1">
      <c r="B373" s="53"/>
      <c r="C373" s="203" t="s">
        <v>184</v>
      </c>
      <c r="D373" s="203"/>
      <c r="E373" s="1" t="b">
        <v>0</v>
      </c>
      <c r="I373" s="13"/>
    </row>
    <row r="374" spans="2:9" ht="15" thickBot="1">
      <c r="B374" s="20"/>
      <c r="C374" s="54"/>
      <c r="D374" s="14"/>
      <c r="E374" s="14"/>
      <c r="F374" s="14"/>
      <c r="G374" s="14"/>
      <c r="H374" s="14"/>
      <c r="I374" s="15"/>
    </row>
    <row r="375" spans="2:9">
      <c r="B375" s="16"/>
      <c r="C375" s="17"/>
      <c r="D375" s="17"/>
      <c r="E375" s="17"/>
      <c r="F375" s="17"/>
      <c r="G375" s="17"/>
      <c r="H375" s="17"/>
      <c r="I375" s="18"/>
    </row>
    <row r="376" spans="2:9" ht="14.6" customHeight="1">
      <c r="B376" s="220" t="s">
        <v>112</v>
      </c>
      <c r="C376" s="183"/>
      <c r="D376" s="183"/>
      <c r="E376" s="183"/>
      <c r="F376" s="183"/>
      <c r="G376" s="183"/>
      <c r="H376" s="183"/>
      <c r="I376" s="221"/>
    </row>
    <row r="377" spans="2:9">
      <c r="B377" s="220"/>
      <c r="C377" s="183"/>
      <c r="D377" s="183"/>
      <c r="E377" s="183"/>
      <c r="F377" s="183"/>
      <c r="G377" s="183"/>
      <c r="H377" s="183"/>
      <c r="I377" s="221"/>
    </row>
    <row r="378" spans="2:9">
      <c r="B378" s="220"/>
      <c r="C378" s="183"/>
      <c r="D378" s="183"/>
      <c r="E378" s="183"/>
      <c r="F378" s="183"/>
      <c r="G378" s="183"/>
      <c r="H378" s="183"/>
      <c r="I378" s="221"/>
    </row>
    <row r="379" spans="2:9">
      <c r="B379" s="220"/>
      <c r="C379" s="183"/>
      <c r="D379" s="183"/>
      <c r="E379" s="183"/>
      <c r="F379" s="183"/>
      <c r="G379" s="183"/>
      <c r="H379" s="183"/>
      <c r="I379" s="221"/>
    </row>
    <row r="380" spans="2:9">
      <c r="B380" s="19" t="s">
        <v>231</v>
      </c>
      <c r="I380" s="13"/>
    </row>
    <row r="381" spans="2:9">
      <c r="B381" s="222"/>
      <c r="C381" s="178"/>
      <c r="D381" s="178"/>
      <c r="E381" s="178"/>
      <c r="F381" s="178"/>
      <c r="G381" s="178"/>
      <c r="H381" s="178"/>
      <c r="I381" s="223"/>
    </row>
    <row r="382" spans="2:9">
      <c r="B382" s="222"/>
      <c r="C382" s="178"/>
      <c r="D382" s="178"/>
      <c r="E382" s="178"/>
      <c r="F382" s="178"/>
      <c r="G382" s="178"/>
      <c r="H382" s="178"/>
      <c r="I382" s="223"/>
    </row>
    <row r="383" spans="2:9">
      <c r="B383" s="222"/>
      <c r="C383" s="178"/>
      <c r="D383" s="178"/>
      <c r="E383" s="178"/>
      <c r="F383" s="178"/>
      <c r="G383" s="178"/>
      <c r="H383" s="178"/>
      <c r="I383" s="223"/>
    </row>
    <row r="384" spans="2:9">
      <c r="B384" s="222"/>
      <c r="C384" s="178"/>
      <c r="D384" s="178"/>
      <c r="E384" s="178"/>
      <c r="F384" s="178"/>
      <c r="G384" s="178"/>
      <c r="H384" s="178"/>
      <c r="I384" s="223"/>
    </row>
    <row r="385" spans="2:9" ht="15" thickBot="1">
      <c r="B385" s="20"/>
      <c r="C385" s="14"/>
      <c r="D385" s="14"/>
      <c r="E385" s="14"/>
      <c r="F385" s="14"/>
      <c r="G385" s="14"/>
      <c r="H385" s="14"/>
      <c r="I385" s="15"/>
    </row>
    <row r="386" spans="2:9" ht="13.3" customHeight="1" thickTop="1" thickBot="1">
      <c r="G386" s="197" t="s">
        <v>175</v>
      </c>
      <c r="H386" s="142"/>
      <c r="I386" s="143"/>
    </row>
    <row r="387" spans="2:9" ht="15" thickTop="1"/>
  </sheetData>
  <sheetProtection sheet="1" objects="1" scenarios="1"/>
  <mergeCells count="155">
    <mergeCell ref="B361:I361"/>
    <mergeCell ref="B26:I30"/>
    <mergeCell ref="B31:I31"/>
    <mergeCell ref="B39:I41"/>
    <mergeCell ref="B43:I44"/>
    <mergeCell ref="B46:I49"/>
    <mergeCell ref="B54:I56"/>
    <mergeCell ref="B57:I57"/>
    <mergeCell ref="B65:I67"/>
    <mergeCell ref="B73:I76"/>
    <mergeCell ref="B81:I83"/>
    <mergeCell ref="B84:I84"/>
    <mergeCell ref="B92:I94"/>
    <mergeCell ref="B53:I53"/>
    <mergeCell ref="B69:H71"/>
    <mergeCell ref="B133:I133"/>
    <mergeCell ref="B141:I142"/>
    <mergeCell ref="C59:D59"/>
    <mergeCell ref="C60:D60"/>
    <mergeCell ref="C61:D61"/>
    <mergeCell ref="C135:D135"/>
    <mergeCell ref="C136:D136"/>
    <mergeCell ref="C137:D137"/>
    <mergeCell ref="C138:D138"/>
    <mergeCell ref="B2:G2"/>
    <mergeCell ref="B3:G6"/>
    <mergeCell ref="B9:I9"/>
    <mergeCell ref="B10:I10"/>
    <mergeCell ref="B11:I11"/>
    <mergeCell ref="B25:I25"/>
    <mergeCell ref="C19:D19"/>
    <mergeCell ref="C20:D20"/>
    <mergeCell ref="C21:D21"/>
    <mergeCell ref="C22:D22"/>
    <mergeCell ref="C17:F18"/>
    <mergeCell ref="B7:G7"/>
    <mergeCell ref="C23:D23"/>
    <mergeCell ref="C33:D33"/>
    <mergeCell ref="C34:D34"/>
    <mergeCell ref="C35:D35"/>
    <mergeCell ref="C36:D36"/>
    <mergeCell ref="B307:I307"/>
    <mergeCell ref="B300:I303"/>
    <mergeCell ref="B308:I312"/>
    <mergeCell ref="B313:I313"/>
    <mergeCell ref="C290:D290"/>
    <mergeCell ref="C291:D291"/>
    <mergeCell ref="B245:I248"/>
    <mergeCell ref="B120:I123"/>
    <mergeCell ref="B128:I132"/>
    <mergeCell ref="C184:D184"/>
    <mergeCell ref="C185:D185"/>
    <mergeCell ref="C186:D186"/>
    <mergeCell ref="C187:D187"/>
    <mergeCell ref="C208:D208"/>
    <mergeCell ref="C209:D209"/>
    <mergeCell ref="C210:D210"/>
    <mergeCell ref="C211:D211"/>
    <mergeCell ref="C234:D234"/>
    <mergeCell ref="C315:D315"/>
    <mergeCell ref="C316:D316"/>
    <mergeCell ref="C317:D317"/>
    <mergeCell ref="B176:I181"/>
    <mergeCell ref="B182:I182"/>
    <mergeCell ref="G386:I386"/>
    <mergeCell ref="B107:I107"/>
    <mergeCell ref="B80:I80"/>
    <mergeCell ref="B175:I175"/>
    <mergeCell ref="B163:I166"/>
    <mergeCell ref="B168:I171"/>
    <mergeCell ref="B253:I256"/>
    <mergeCell ref="B202:I202"/>
    <mergeCell ref="B190:I193"/>
    <mergeCell ref="B195:I198"/>
    <mergeCell ref="B203:I204"/>
    <mergeCell ref="B205:I206"/>
    <mergeCell ref="B214:I217"/>
    <mergeCell ref="B226:I226"/>
    <mergeCell ref="B252:I252"/>
    <mergeCell ref="B219:I222"/>
    <mergeCell ref="B227:I230"/>
    <mergeCell ref="B231:I232"/>
    <mergeCell ref="B240:I243"/>
    <mergeCell ref="B334:I334"/>
    <mergeCell ref="B327:I330"/>
    <mergeCell ref="C157:D157"/>
    <mergeCell ref="C158:D158"/>
    <mergeCell ref="C159:D159"/>
    <mergeCell ref="C160:D160"/>
    <mergeCell ref="C62:D62"/>
    <mergeCell ref="C86:D86"/>
    <mergeCell ref="C87:D87"/>
    <mergeCell ref="C88:D88"/>
    <mergeCell ref="C89:D89"/>
    <mergeCell ref="C113:D113"/>
    <mergeCell ref="C114:D114"/>
    <mergeCell ref="C115:D115"/>
    <mergeCell ref="C116:D116"/>
    <mergeCell ref="B127:I127"/>
    <mergeCell ref="B151:I151"/>
    <mergeCell ref="B152:I154"/>
    <mergeCell ref="B155:I155"/>
    <mergeCell ref="B144:I147"/>
    <mergeCell ref="B100:I103"/>
    <mergeCell ref="B96:I98"/>
    <mergeCell ref="B108:I110"/>
    <mergeCell ref="B111:I111"/>
    <mergeCell ref="C370:D370"/>
    <mergeCell ref="C371:D371"/>
    <mergeCell ref="C372:D372"/>
    <mergeCell ref="C373:D373"/>
    <mergeCell ref="C235:D235"/>
    <mergeCell ref="C236:D236"/>
    <mergeCell ref="C237:D237"/>
    <mergeCell ref="C260:D260"/>
    <mergeCell ref="C261:D261"/>
    <mergeCell ref="C262:D262"/>
    <mergeCell ref="C263:D263"/>
    <mergeCell ref="C288:D288"/>
    <mergeCell ref="C289:D289"/>
    <mergeCell ref="B335:I338"/>
    <mergeCell ref="B339:I340"/>
    <mergeCell ref="B354:I357"/>
    <mergeCell ref="B362:I367"/>
    <mergeCell ref="B368:I368"/>
    <mergeCell ref="B279:I279"/>
    <mergeCell ref="B257:I258"/>
    <mergeCell ref="B272:I275"/>
    <mergeCell ref="B266:I270"/>
    <mergeCell ref="B280:I284"/>
    <mergeCell ref="B285:I286"/>
    <mergeCell ref="B376:I379"/>
    <mergeCell ref="B381:I384"/>
    <mergeCell ref="B348:I352"/>
    <mergeCell ref="B321:I322"/>
    <mergeCell ref="B324:I325"/>
    <mergeCell ref="B294:I298"/>
    <mergeCell ref="G51:I51"/>
    <mergeCell ref="G359:I359"/>
    <mergeCell ref="G332:I332"/>
    <mergeCell ref="G305:I305"/>
    <mergeCell ref="G277:I277"/>
    <mergeCell ref="G250:I250"/>
    <mergeCell ref="G224:I224"/>
    <mergeCell ref="G200:I200"/>
    <mergeCell ref="G173:I173"/>
    <mergeCell ref="G149:I149"/>
    <mergeCell ref="G125:I125"/>
    <mergeCell ref="G105:I105"/>
    <mergeCell ref="G78:I78"/>
    <mergeCell ref="C318:D318"/>
    <mergeCell ref="C342:D342"/>
    <mergeCell ref="C343:D343"/>
    <mergeCell ref="C344:D344"/>
    <mergeCell ref="C345:D345"/>
  </mergeCells>
  <hyperlinks>
    <hyperlink ref="B9" location="'2.1 - Conditions d''emploi'!A1" display=" 2.1 - Les conditions d'emploi" xr:uid="{A07DE1D5-52AA-448B-8DB6-E6F249F3DDCE}"/>
    <hyperlink ref="B10" location="'2.2 - Conditions de travail'!A1" display=" 2.2 - Les conditions de travail et d'organisation du travail" xr:uid="{B9F251FF-F4DF-44DC-8E34-74EB6080AC47}"/>
    <hyperlink ref="B11" location="'2.3 - Dialogue social'!A1" display=" 2.3 - Les conditions liées au dialogue social" xr:uid="{2FBE2E03-78B6-4683-A6A2-F055FA1F59E7}"/>
    <hyperlink ref="H4" location="'1 - Obligations légales'!A1" display="Obligations légales" xr:uid="{CFB5D3E1-723D-4C77-8B4A-CADF78646FD4}"/>
    <hyperlink ref="H5" location="'2 - Facteurs de risques'!A1" display="Facteurs de risque" xr:uid="{1F3627E6-1CC8-48AF-A588-8BC3EB22D5A5}"/>
    <hyperlink ref="H3" location="'Les VSST dans le DUERP'!A1" display="è Accueil" xr:uid="{AE62841D-AF5F-4114-A117-5E1353D96603}"/>
    <hyperlink ref="G386" location="'Les VSST dans le DUERP'!A1" display="è Accueil" xr:uid="{8C30014B-A20F-4DF7-B9EA-3F2C8DA0A561}"/>
    <hyperlink ref="G386:I386" location="'2.2 - Conditions de travail'!A1" display="é Revenir en haut de cette feuille é" xr:uid="{A0FB1C58-0077-45CE-9720-D9B827779DFB}"/>
    <hyperlink ref="G359" location="'Les VSST dans le DUERP'!A1" display="è Accueil" xr:uid="{866CB7AC-7869-43A6-BE39-A5683B74F78B}"/>
    <hyperlink ref="G359:I359" location="'2.2 - Conditions de travail'!A1" display="é Revenir en haut de cette feuille é" xr:uid="{1393870B-9A55-48DF-83CA-C7ECB5E71720}"/>
    <hyperlink ref="G332" location="'Les VSST dans le DUERP'!A1" display="è Accueil" xr:uid="{992C3DB4-543A-43A8-A7A9-BD988A2342E3}"/>
    <hyperlink ref="G332:I332" location="'2.2 - Conditions de travail'!A1" display="é Revenir en haut de cette feuille é" xr:uid="{C9C94CF3-133C-4D1F-BAFF-3826D2E02E31}"/>
    <hyperlink ref="G305" location="'Les VSST dans le DUERP'!A1" display="è Accueil" xr:uid="{83C734B3-BD01-436F-BAD9-E79C7CB74E17}"/>
    <hyperlink ref="G305:I305" location="'2.2 - Conditions de travail'!A1" display="é Revenir en haut de cette feuille é" xr:uid="{C51878C5-1378-49B2-B7CA-7D33E11531AC}"/>
    <hyperlink ref="G277" location="'Les VSST dans le DUERP'!A1" display="è Accueil" xr:uid="{DBC76313-4F42-4590-9838-4F596C02F89A}"/>
    <hyperlink ref="G277:I277" location="'2.2 - Conditions de travail'!A1" display="é Revenir en haut de cette feuille é" xr:uid="{F7E70395-8375-4569-B820-FD9D4BF8F144}"/>
    <hyperlink ref="G250" location="'Les VSST dans le DUERP'!A1" display="è Accueil" xr:uid="{BF14E4BF-4BB9-4BD4-8783-03789C5E99FD}"/>
    <hyperlink ref="G250:I250" location="'2.2 - Conditions de travail'!A1" display="é Revenir en haut de cette feuille é" xr:uid="{4EF8E883-AA45-42C2-95A4-750041763AD1}"/>
    <hyperlink ref="G224" location="'Les VSST dans le DUERP'!A1" display="è Accueil" xr:uid="{375C51AF-4143-4D17-9325-501444A74EA2}"/>
    <hyperlink ref="G224:I224" location="'2.2 - Conditions de travail'!A1" display="é Revenir en haut de cette feuille é" xr:uid="{FEBC4271-7B5B-4C82-AE83-53554E052753}"/>
    <hyperlink ref="G200" location="'Les VSST dans le DUERP'!A1" display="è Accueil" xr:uid="{9FF27983-4DBC-4779-86EB-D81C1ACBBF0D}"/>
    <hyperlink ref="G200:I200" location="'2.2 - Conditions de travail'!A1" display="é Revenir en haut de cette feuille é" xr:uid="{1351D890-48AF-44B2-875F-8096DAF335F6}"/>
    <hyperlink ref="G173" location="'Les VSST dans le DUERP'!A1" display="è Accueil" xr:uid="{3D341734-AAB8-4D01-AA26-CEC9D74A3270}"/>
    <hyperlink ref="G173:I173" location="'2.2 - Conditions de travail'!A1" display="é Revenir en haut de cette feuille é" xr:uid="{DE1587E8-F16D-44CF-AE77-2A5430F8118E}"/>
    <hyperlink ref="G149" location="'Les VSST dans le DUERP'!A1" display="è Accueil" xr:uid="{A8F0647D-98D0-4B42-A197-E668837EA123}"/>
    <hyperlink ref="G149:I149" location="'2.2 - Conditions de travail'!A1" display="é Revenir en haut de cette feuille é" xr:uid="{B7D9E548-E7B9-4C6D-BFB8-C08855483BC3}"/>
    <hyperlink ref="G125" location="'Les VSST dans le DUERP'!A1" display="è Accueil" xr:uid="{1D517945-FC2D-4E13-AA44-7FC540B70C8C}"/>
    <hyperlink ref="G125:I125" location="'2.2 - Conditions de travail'!A1" display="é Revenir en haut de cette feuille é" xr:uid="{51C3B13C-AC63-4F02-80AB-FB15B35B2C31}"/>
    <hyperlink ref="G105" location="'Les VSST dans le DUERP'!A1" display="è Accueil" xr:uid="{698E3825-C2AB-4C93-AF1B-6A98398382E0}"/>
    <hyperlink ref="G105:I105" location="'2.2 - Conditions de travail'!A1" display="é Revenir en haut de cette feuille é" xr:uid="{1A01C68B-0452-4F28-BE95-EF2EAFE99A8C}"/>
    <hyperlink ref="G78" location="'Les VSST dans le DUERP'!A1" display="è Accueil" xr:uid="{14562E06-4E67-4C68-A98A-55E68D8A3E8A}"/>
    <hyperlink ref="G78:I78" location="'2.2 - Conditions de travail'!A1" display="é Revenir en haut de cette feuille é" xr:uid="{15C5CB16-48A7-46D5-A57F-F94B8670A84E}"/>
    <hyperlink ref="G51" location="'Les VSST dans le DUERP'!A1" display="è Accueil" xr:uid="{5FD3E4CA-FDBD-40CE-BDAE-5DA09F51B214}"/>
    <hyperlink ref="G51:I51" location="'2.2 - Conditions de travail'!A1" display="é Revenir en haut de cette feuille é" xr:uid="{63CBE54F-5485-4177-96C1-6AB4B41D10BA}"/>
    <hyperlink ref="H6" location="'3 - Diagnostic VSST'!A1" display="è Diagnostic VSST" xr:uid="{FDB0ED39-B1DA-4A72-8403-F9D3601BFA7D}"/>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15369" r:id="rId5" name="OptionButton1">
          <controlPr locked="0" defaultSize="0" autoFill="0" autoLine="0" linkedCell="E33" r:id="rId6">
            <anchor moveWithCells="1">
              <from>
                <xdr:col>1</xdr:col>
                <xdr:colOff>92529</xdr:colOff>
                <xdr:row>32</xdr:row>
                <xdr:rowOff>5443</xdr:rowOff>
              </from>
              <to>
                <xdr:col>1</xdr:col>
                <xdr:colOff>277586</xdr:colOff>
                <xdr:row>33</xdr:row>
                <xdr:rowOff>0</xdr:rowOff>
              </to>
            </anchor>
          </controlPr>
        </control>
      </mc:Choice>
      <mc:Fallback>
        <control shapeId="15369" r:id="rId5" name="OptionButton1"/>
      </mc:Fallback>
    </mc:AlternateContent>
    <mc:AlternateContent xmlns:mc="http://schemas.openxmlformats.org/markup-compatibility/2006">
      <mc:Choice Requires="x14">
        <control shapeId="15370" r:id="rId7" name="OptionButton2">
          <controlPr locked="0" defaultSize="0" autoFill="0" autoLine="0" linkedCell="E34" r:id="rId8">
            <anchor moveWithCells="1">
              <from>
                <xdr:col>1</xdr:col>
                <xdr:colOff>92529</xdr:colOff>
                <xdr:row>33</xdr:row>
                <xdr:rowOff>5443</xdr:rowOff>
              </from>
              <to>
                <xdr:col>1</xdr:col>
                <xdr:colOff>277586</xdr:colOff>
                <xdr:row>34</xdr:row>
                <xdr:rowOff>0</xdr:rowOff>
              </to>
            </anchor>
          </controlPr>
        </control>
      </mc:Choice>
      <mc:Fallback>
        <control shapeId="15370" r:id="rId7" name="OptionButton2"/>
      </mc:Fallback>
    </mc:AlternateContent>
    <mc:AlternateContent xmlns:mc="http://schemas.openxmlformats.org/markup-compatibility/2006">
      <mc:Choice Requires="x14">
        <control shapeId="15371" r:id="rId9" name="OptionButton3">
          <controlPr locked="0" defaultSize="0" autoFill="0" autoLine="0" linkedCell="E35" r:id="rId8">
            <anchor moveWithCells="1">
              <from>
                <xdr:col>1</xdr:col>
                <xdr:colOff>92529</xdr:colOff>
                <xdr:row>34</xdr:row>
                <xdr:rowOff>5443</xdr:rowOff>
              </from>
              <to>
                <xdr:col>1</xdr:col>
                <xdr:colOff>277586</xdr:colOff>
                <xdr:row>35</xdr:row>
                <xdr:rowOff>0</xdr:rowOff>
              </to>
            </anchor>
          </controlPr>
        </control>
      </mc:Choice>
      <mc:Fallback>
        <control shapeId="15371" r:id="rId9" name="OptionButton3"/>
      </mc:Fallback>
    </mc:AlternateContent>
    <mc:AlternateContent xmlns:mc="http://schemas.openxmlformats.org/markup-compatibility/2006">
      <mc:Choice Requires="x14">
        <control shapeId="15372" r:id="rId10" name="OptionButton4">
          <controlPr locked="0" defaultSize="0" autoFill="0" autoLine="0" linkedCell="E36" r:id="rId6">
            <anchor moveWithCells="1">
              <from>
                <xdr:col>1</xdr:col>
                <xdr:colOff>92529</xdr:colOff>
                <xdr:row>35</xdr:row>
                <xdr:rowOff>5443</xdr:rowOff>
              </from>
              <to>
                <xdr:col>1</xdr:col>
                <xdr:colOff>277586</xdr:colOff>
                <xdr:row>36</xdr:row>
                <xdr:rowOff>0</xdr:rowOff>
              </to>
            </anchor>
          </controlPr>
        </control>
      </mc:Choice>
      <mc:Fallback>
        <control shapeId="15372" r:id="rId10" name="OptionButton4"/>
      </mc:Fallback>
    </mc:AlternateContent>
    <mc:AlternateContent xmlns:mc="http://schemas.openxmlformats.org/markup-compatibility/2006">
      <mc:Choice Requires="x14">
        <control shapeId="15373" r:id="rId11" name="OptionButton5">
          <controlPr locked="0" defaultSize="0" autoFill="0" autoLine="0" linkedCell="E59" r:id="rId6">
            <anchor moveWithCells="1">
              <from>
                <xdr:col>1</xdr:col>
                <xdr:colOff>92529</xdr:colOff>
                <xdr:row>58</xdr:row>
                <xdr:rowOff>5443</xdr:rowOff>
              </from>
              <to>
                <xdr:col>1</xdr:col>
                <xdr:colOff>277586</xdr:colOff>
                <xdr:row>59</xdr:row>
                <xdr:rowOff>0</xdr:rowOff>
              </to>
            </anchor>
          </controlPr>
        </control>
      </mc:Choice>
      <mc:Fallback>
        <control shapeId="15373" r:id="rId11" name="OptionButton5"/>
      </mc:Fallback>
    </mc:AlternateContent>
    <mc:AlternateContent xmlns:mc="http://schemas.openxmlformats.org/markup-compatibility/2006">
      <mc:Choice Requires="x14">
        <control shapeId="15374" r:id="rId12" name="OptionButton6">
          <controlPr locked="0" defaultSize="0" autoFill="0" autoLine="0" linkedCell="E60" r:id="rId8">
            <anchor moveWithCells="1">
              <from>
                <xdr:col>1</xdr:col>
                <xdr:colOff>92529</xdr:colOff>
                <xdr:row>59</xdr:row>
                <xdr:rowOff>5443</xdr:rowOff>
              </from>
              <to>
                <xdr:col>1</xdr:col>
                <xdr:colOff>277586</xdr:colOff>
                <xdr:row>60</xdr:row>
                <xdr:rowOff>0</xdr:rowOff>
              </to>
            </anchor>
          </controlPr>
        </control>
      </mc:Choice>
      <mc:Fallback>
        <control shapeId="15374" r:id="rId12" name="OptionButton6"/>
      </mc:Fallback>
    </mc:AlternateContent>
    <mc:AlternateContent xmlns:mc="http://schemas.openxmlformats.org/markup-compatibility/2006">
      <mc:Choice Requires="x14">
        <control shapeId="15375" r:id="rId13" name="OptionButton7">
          <controlPr locked="0" defaultSize="0" autoFill="0" autoLine="0" linkedCell="E61" r:id="rId8">
            <anchor moveWithCells="1">
              <from>
                <xdr:col>1</xdr:col>
                <xdr:colOff>92529</xdr:colOff>
                <xdr:row>60</xdr:row>
                <xdr:rowOff>5443</xdr:rowOff>
              </from>
              <to>
                <xdr:col>1</xdr:col>
                <xdr:colOff>277586</xdr:colOff>
                <xdr:row>61</xdr:row>
                <xdr:rowOff>0</xdr:rowOff>
              </to>
            </anchor>
          </controlPr>
        </control>
      </mc:Choice>
      <mc:Fallback>
        <control shapeId="15375" r:id="rId13" name="OptionButton7"/>
      </mc:Fallback>
    </mc:AlternateContent>
    <mc:AlternateContent xmlns:mc="http://schemas.openxmlformats.org/markup-compatibility/2006">
      <mc:Choice Requires="x14">
        <control shapeId="15376" r:id="rId14" name="OptionButton8">
          <controlPr locked="0" defaultSize="0" autoFill="0" autoLine="0" linkedCell="E62" r:id="rId6">
            <anchor moveWithCells="1">
              <from>
                <xdr:col>1</xdr:col>
                <xdr:colOff>92529</xdr:colOff>
                <xdr:row>61</xdr:row>
                <xdr:rowOff>5443</xdr:rowOff>
              </from>
              <to>
                <xdr:col>1</xdr:col>
                <xdr:colOff>277586</xdr:colOff>
                <xdr:row>62</xdr:row>
                <xdr:rowOff>0</xdr:rowOff>
              </to>
            </anchor>
          </controlPr>
        </control>
      </mc:Choice>
      <mc:Fallback>
        <control shapeId="15376" r:id="rId14" name="OptionButton8"/>
      </mc:Fallback>
    </mc:AlternateContent>
    <mc:AlternateContent xmlns:mc="http://schemas.openxmlformats.org/markup-compatibility/2006">
      <mc:Choice Requires="x14">
        <control shapeId="15377" r:id="rId15" name="OptionButton9">
          <controlPr locked="0" defaultSize="0" autoFill="0" autoLine="0" linkedCell="E86" r:id="rId6">
            <anchor moveWithCells="1">
              <from>
                <xdr:col>1</xdr:col>
                <xdr:colOff>92529</xdr:colOff>
                <xdr:row>85</xdr:row>
                <xdr:rowOff>5443</xdr:rowOff>
              </from>
              <to>
                <xdr:col>1</xdr:col>
                <xdr:colOff>277586</xdr:colOff>
                <xdr:row>86</xdr:row>
                <xdr:rowOff>0</xdr:rowOff>
              </to>
            </anchor>
          </controlPr>
        </control>
      </mc:Choice>
      <mc:Fallback>
        <control shapeId="15377" r:id="rId15" name="OptionButton9"/>
      </mc:Fallback>
    </mc:AlternateContent>
    <mc:AlternateContent xmlns:mc="http://schemas.openxmlformats.org/markup-compatibility/2006">
      <mc:Choice Requires="x14">
        <control shapeId="15378" r:id="rId16" name="OptionButton10">
          <controlPr locked="0" defaultSize="0" autoFill="0" autoLine="0" linkedCell="E87" r:id="rId8">
            <anchor moveWithCells="1">
              <from>
                <xdr:col>1</xdr:col>
                <xdr:colOff>92529</xdr:colOff>
                <xdr:row>86</xdr:row>
                <xdr:rowOff>5443</xdr:rowOff>
              </from>
              <to>
                <xdr:col>1</xdr:col>
                <xdr:colOff>277586</xdr:colOff>
                <xdr:row>87</xdr:row>
                <xdr:rowOff>0</xdr:rowOff>
              </to>
            </anchor>
          </controlPr>
        </control>
      </mc:Choice>
      <mc:Fallback>
        <control shapeId="15378" r:id="rId16" name="OptionButton10"/>
      </mc:Fallback>
    </mc:AlternateContent>
    <mc:AlternateContent xmlns:mc="http://schemas.openxmlformats.org/markup-compatibility/2006">
      <mc:Choice Requires="x14">
        <control shapeId="15379" r:id="rId17" name="OptionButton11">
          <controlPr locked="0" defaultSize="0" autoFill="0" autoLine="0" linkedCell="E88" r:id="rId8">
            <anchor moveWithCells="1">
              <from>
                <xdr:col>1</xdr:col>
                <xdr:colOff>92529</xdr:colOff>
                <xdr:row>87</xdr:row>
                <xdr:rowOff>5443</xdr:rowOff>
              </from>
              <to>
                <xdr:col>1</xdr:col>
                <xdr:colOff>277586</xdr:colOff>
                <xdr:row>88</xdr:row>
                <xdr:rowOff>0</xdr:rowOff>
              </to>
            </anchor>
          </controlPr>
        </control>
      </mc:Choice>
      <mc:Fallback>
        <control shapeId="15379" r:id="rId17" name="OptionButton11"/>
      </mc:Fallback>
    </mc:AlternateContent>
    <mc:AlternateContent xmlns:mc="http://schemas.openxmlformats.org/markup-compatibility/2006">
      <mc:Choice Requires="x14">
        <control shapeId="15380" r:id="rId18" name="OptionButton12">
          <controlPr locked="0" defaultSize="0" autoFill="0" autoLine="0" linkedCell="E89" r:id="rId6">
            <anchor moveWithCells="1">
              <from>
                <xdr:col>1</xdr:col>
                <xdr:colOff>92529</xdr:colOff>
                <xdr:row>88</xdr:row>
                <xdr:rowOff>5443</xdr:rowOff>
              </from>
              <to>
                <xdr:col>1</xdr:col>
                <xdr:colOff>277586</xdr:colOff>
                <xdr:row>89</xdr:row>
                <xdr:rowOff>0</xdr:rowOff>
              </to>
            </anchor>
          </controlPr>
        </control>
      </mc:Choice>
      <mc:Fallback>
        <control shapeId="15380" r:id="rId18" name="OptionButton12"/>
      </mc:Fallback>
    </mc:AlternateContent>
    <mc:AlternateContent xmlns:mc="http://schemas.openxmlformats.org/markup-compatibility/2006">
      <mc:Choice Requires="x14">
        <control shapeId="15381" r:id="rId19" name="OptionButton13">
          <controlPr locked="0" defaultSize="0" autoFill="0" autoLine="0" linkedCell="E113" r:id="rId6">
            <anchor moveWithCells="1">
              <from>
                <xdr:col>1</xdr:col>
                <xdr:colOff>92529</xdr:colOff>
                <xdr:row>112</xdr:row>
                <xdr:rowOff>5443</xdr:rowOff>
              </from>
              <to>
                <xdr:col>1</xdr:col>
                <xdr:colOff>277586</xdr:colOff>
                <xdr:row>113</xdr:row>
                <xdr:rowOff>0</xdr:rowOff>
              </to>
            </anchor>
          </controlPr>
        </control>
      </mc:Choice>
      <mc:Fallback>
        <control shapeId="15381" r:id="rId19" name="OptionButton13"/>
      </mc:Fallback>
    </mc:AlternateContent>
    <mc:AlternateContent xmlns:mc="http://schemas.openxmlformats.org/markup-compatibility/2006">
      <mc:Choice Requires="x14">
        <control shapeId="15382" r:id="rId20" name="OptionButton14">
          <controlPr locked="0" defaultSize="0" autoFill="0" autoLine="0" linkedCell="E114" r:id="rId8">
            <anchor moveWithCells="1">
              <from>
                <xdr:col>1</xdr:col>
                <xdr:colOff>92529</xdr:colOff>
                <xdr:row>113</xdr:row>
                <xdr:rowOff>5443</xdr:rowOff>
              </from>
              <to>
                <xdr:col>1</xdr:col>
                <xdr:colOff>277586</xdr:colOff>
                <xdr:row>114</xdr:row>
                <xdr:rowOff>0</xdr:rowOff>
              </to>
            </anchor>
          </controlPr>
        </control>
      </mc:Choice>
      <mc:Fallback>
        <control shapeId="15382" r:id="rId20" name="OptionButton14"/>
      </mc:Fallback>
    </mc:AlternateContent>
    <mc:AlternateContent xmlns:mc="http://schemas.openxmlformats.org/markup-compatibility/2006">
      <mc:Choice Requires="x14">
        <control shapeId="15383" r:id="rId21" name="OptionButton15">
          <controlPr locked="0" defaultSize="0" autoFill="0" autoLine="0" linkedCell="E115" r:id="rId8">
            <anchor moveWithCells="1">
              <from>
                <xdr:col>1</xdr:col>
                <xdr:colOff>92529</xdr:colOff>
                <xdr:row>114</xdr:row>
                <xdr:rowOff>5443</xdr:rowOff>
              </from>
              <to>
                <xdr:col>1</xdr:col>
                <xdr:colOff>277586</xdr:colOff>
                <xdr:row>115</xdr:row>
                <xdr:rowOff>0</xdr:rowOff>
              </to>
            </anchor>
          </controlPr>
        </control>
      </mc:Choice>
      <mc:Fallback>
        <control shapeId="15383" r:id="rId21" name="OptionButton15"/>
      </mc:Fallback>
    </mc:AlternateContent>
    <mc:AlternateContent xmlns:mc="http://schemas.openxmlformats.org/markup-compatibility/2006">
      <mc:Choice Requires="x14">
        <control shapeId="15384" r:id="rId22" name="OptionButton16">
          <controlPr locked="0" defaultSize="0" autoFill="0" autoLine="0" linkedCell="E116" r:id="rId6">
            <anchor moveWithCells="1">
              <from>
                <xdr:col>1</xdr:col>
                <xdr:colOff>92529</xdr:colOff>
                <xdr:row>115</xdr:row>
                <xdr:rowOff>5443</xdr:rowOff>
              </from>
              <to>
                <xdr:col>1</xdr:col>
                <xdr:colOff>277586</xdr:colOff>
                <xdr:row>116</xdr:row>
                <xdr:rowOff>0</xdr:rowOff>
              </to>
            </anchor>
          </controlPr>
        </control>
      </mc:Choice>
      <mc:Fallback>
        <control shapeId="15384" r:id="rId22" name="OptionButton16"/>
      </mc:Fallback>
    </mc:AlternateContent>
    <mc:AlternateContent xmlns:mc="http://schemas.openxmlformats.org/markup-compatibility/2006">
      <mc:Choice Requires="x14">
        <control shapeId="15385" r:id="rId23" name="OptionButton17">
          <controlPr locked="0" defaultSize="0" autoFill="0" autoLine="0" linkedCell="E135" r:id="rId6">
            <anchor moveWithCells="1">
              <from>
                <xdr:col>1</xdr:col>
                <xdr:colOff>92529</xdr:colOff>
                <xdr:row>134</xdr:row>
                <xdr:rowOff>5443</xdr:rowOff>
              </from>
              <to>
                <xdr:col>1</xdr:col>
                <xdr:colOff>277586</xdr:colOff>
                <xdr:row>135</xdr:row>
                <xdr:rowOff>0</xdr:rowOff>
              </to>
            </anchor>
          </controlPr>
        </control>
      </mc:Choice>
      <mc:Fallback>
        <control shapeId="15385" r:id="rId23" name="OptionButton17"/>
      </mc:Fallback>
    </mc:AlternateContent>
    <mc:AlternateContent xmlns:mc="http://schemas.openxmlformats.org/markup-compatibility/2006">
      <mc:Choice Requires="x14">
        <control shapeId="15386" r:id="rId24" name="OptionButton18">
          <controlPr locked="0" defaultSize="0" autoFill="0" autoLine="0" linkedCell="E136" r:id="rId8">
            <anchor moveWithCells="1">
              <from>
                <xdr:col>1</xdr:col>
                <xdr:colOff>92529</xdr:colOff>
                <xdr:row>135</xdr:row>
                <xdr:rowOff>5443</xdr:rowOff>
              </from>
              <to>
                <xdr:col>1</xdr:col>
                <xdr:colOff>277586</xdr:colOff>
                <xdr:row>136</xdr:row>
                <xdr:rowOff>0</xdr:rowOff>
              </to>
            </anchor>
          </controlPr>
        </control>
      </mc:Choice>
      <mc:Fallback>
        <control shapeId="15386" r:id="rId24" name="OptionButton18"/>
      </mc:Fallback>
    </mc:AlternateContent>
    <mc:AlternateContent xmlns:mc="http://schemas.openxmlformats.org/markup-compatibility/2006">
      <mc:Choice Requires="x14">
        <control shapeId="15387" r:id="rId25" name="OptionButton19">
          <controlPr locked="0" defaultSize="0" autoFill="0" autoLine="0" linkedCell="E137" r:id="rId8">
            <anchor moveWithCells="1">
              <from>
                <xdr:col>1</xdr:col>
                <xdr:colOff>92529</xdr:colOff>
                <xdr:row>136</xdr:row>
                <xdr:rowOff>5443</xdr:rowOff>
              </from>
              <to>
                <xdr:col>1</xdr:col>
                <xdr:colOff>277586</xdr:colOff>
                <xdr:row>137</xdr:row>
                <xdr:rowOff>0</xdr:rowOff>
              </to>
            </anchor>
          </controlPr>
        </control>
      </mc:Choice>
      <mc:Fallback>
        <control shapeId="15387" r:id="rId25" name="OptionButton19"/>
      </mc:Fallback>
    </mc:AlternateContent>
    <mc:AlternateContent xmlns:mc="http://schemas.openxmlformats.org/markup-compatibility/2006">
      <mc:Choice Requires="x14">
        <control shapeId="15388" r:id="rId26" name="OptionButton20">
          <controlPr locked="0" defaultSize="0" autoFill="0" autoLine="0" linkedCell="E138" r:id="rId6">
            <anchor moveWithCells="1">
              <from>
                <xdr:col>1</xdr:col>
                <xdr:colOff>92529</xdr:colOff>
                <xdr:row>137</xdr:row>
                <xdr:rowOff>5443</xdr:rowOff>
              </from>
              <to>
                <xdr:col>1</xdr:col>
                <xdr:colOff>277586</xdr:colOff>
                <xdr:row>138</xdr:row>
                <xdr:rowOff>0</xdr:rowOff>
              </to>
            </anchor>
          </controlPr>
        </control>
      </mc:Choice>
      <mc:Fallback>
        <control shapeId="15388" r:id="rId26" name="OptionButton20"/>
      </mc:Fallback>
    </mc:AlternateContent>
    <mc:AlternateContent xmlns:mc="http://schemas.openxmlformats.org/markup-compatibility/2006">
      <mc:Choice Requires="x14">
        <control shapeId="15389" r:id="rId27" name="OptionButton21">
          <controlPr locked="0" defaultSize="0" autoFill="0" autoLine="0" linkedCell="E157" r:id="rId6">
            <anchor moveWithCells="1">
              <from>
                <xdr:col>1</xdr:col>
                <xdr:colOff>92529</xdr:colOff>
                <xdr:row>156</xdr:row>
                <xdr:rowOff>5443</xdr:rowOff>
              </from>
              <to>
                <xdr:col>1</xdr:col>
                <xdr:colOff>277586</xdr:colOff>
                <xdr:row>157</xdr:row>
                <xdr:rowOff>0</xdr:rowOff>
              </to>
            </anchor>
          </controlPr>
        </control>
      </mc:Choice>
      <mc:Fallback>
        <control shapeId="15389" r:id="rId27" name="OptionButton21"/>
      </mc:Fallback>
    </mc:AlternateContent>
    <mc:AlternateContent xmlns:mc="http://schemas.openxmlformats.org/markup-compatibility/2006">
      <mc:Choice Requires="x14">
        <control shapeId="15390" r:id="rId28" name="OptionButton22">
          <controlPr locked="0" defaultSize="0" autoFill="0" autoLine="0" linkedCell="E158" r:id="rId8">
            <anchor moveWithCells="1">
              <from>
                <xdr:col>1</xdr:col>
                <xdr:colOff>92529</xdr:colOff>
                <xdr:row>157</xdr:row>
                <xdr:rowOff>5443</xdr:rowOff>
              </from>
              <to>
                <xdr:col>1</xdr:col>
                <xdr:colOff>277586</xdr:colOff>
                <xdr:row>158</xdr:row>
                <xdr:rowOff>0</xdr:rowOff>
              </to>
            </anchor>
          </controlPr>
        </control>
      </mc:Choice>
      <mc:Fallback>
        <control shapeId="15390" r:id="rId28" name="OptionButton22"/>
      </mc:Fallback>
    </mc:AlternateContent>
    <mc:AlternateContent xmlns:mc="http://schemas.openxmlformats.org/markup-compatibility/2006">
      <mc:Choice Requires="x14">
        <control shapeId="15391" r:id="rId29" name="OptionButton23">
          <controlPr locked="0" defaultSize="0" autoFill="0" autoLine="0" linkedCell="E159" r:id="rId8">
            <anchor moveWithCells="1">
              <from>
                <xdr:col>1</xdr:col>
                <xdr:colOff>92529</xdr:colOff>
                <xdr:row>158</xdr:row>
                <xdr:rowOff>5443</xdr:rowOff>
              </from>
              <to>
                <xdr:col>1</xdr:col>
                <xdr:colOff>277586</xdr:colOff>
                <xdr:row>159</xdr:row>
                <xdr:rowOff>0</xdr:rowOff>
              </to>
            </anchor>
          </controlPr>
        </control>
      </mc:Choice>
      <mc:Fallback>
        <control shapeId="15391" r:id="rId29" name="OptionButton23"/>
      </mc:Fallback>
    </mc:AlternateContent>
    <mc:AlternateContent xmlns:mc="http://schemas.openxmlformats.org/markup-compatibility/2006">
      <mc:Choice Requires="x14">
        <control shapeId="15392" r:id="rId30" name="OptionButton24">
          <controlPr locked="0" defaultSize="0" autoFill="0" autoLine="0" linkedCell="E160" r:id="rId6">
            <anchor moveWithCells="1">
              <from>
                <xdr:col>1</xdr:col>
                <xdr:colOff>92529</xdr:colOff>
                <xdr:row>159</xdr:row>
                <xdr:rowOff>5443</xdr:rowOff>
              </from>
              <to>
                <xdr:col>1</xdr:col>
                <xdr:colOff>277586</xdr:colOff>
                <xdr:row>160</xdr:row>
                <xdr:rowOff>0</xdr:rowOff>
              </to>
            </anchor>
          </controlPr>
        </control>
      </mc:Choice>
      <mc:Fallback>
        <control shapeId="15392" r:id="rId30" name="OptionButton24"/>
      </mc:Fallback>
    </mc:AlternateContent>
    <mc:AlternateContent xmlns:mc="http://schemas.openxmlformats.org/markup-compatibility/2006">
      <mc:Choice Requires="x14">
        <control shapeId="15393" r:id="rId31" name="OptionButton25">
          <controlPr locked="0" defaultSize="0" autoFill="0" autoLine="0" linkedCell="E184" r:id="rId6">
            <anchor moveWithCells="1">
              <from>
                <xdr:col>1</xdr:col>
                <xdr:colOff>92529</xdr:colOff>
                <xdr:row>183</xdr:row>
                <xdr:rowOff>5443</xdr:rowOff>
              </from>
              <to>
                <xdr:col>1</xdr:col>
                <xdr:colOff>277586</xdr:colOff>
                <xdr:row>184</xdr:row>
                <xdr:rowOff>0</xdr:rowOff>
              </to>
            </anchor>
          </controlPr>
        </control>
      </mc:Choice>
      <mc:Fallback>
        <control shapeId="15393" r:id="rId31" name="OptionButton25"/>
      </mc:Fallback>
    </mc:AlternateContent>
    <mc:AlternateContent xmlns:mc="http://schemas.openxmlformats.org/markup-compatibility/2006">
      <mc:Choice Requires="x14">
        <control shapeId="15394" r:id="rId32" name="OptionButton26">
          <controlPr locked="0" defaultSize="0" autoFill="0" autoLine="0" linkedCell="E185" r:id="rId8">
            <anchor moveWithCells="1">
              <from>
                <xdr:col>1</xdr:col>
                <xdr:colOff>92529</xdr:colOff>
                <xdr:row>184</xdr:row>
                <xdr:rowOff>5443</xdr:rowOff>
              </from>
              <to>
                <xdr:col>1</xdr:col>
                <xdr:colOff>277586</xdr:colOff>
                <xdr:row>185</xdr:row>
                <xdr:rowOff>0</xdr:rowOff>
              </to>
            </anchor>
          </controlPr>
        </control>
      </mc:Choice>
      <mc:Fallback>
        <control shapeId="15394" r:id="rId32" name="OptionButton26"/>
      </mc:Fallback>
    </mc:AlternateContent>
    <mc:AlternateContent xmlns:mc="http://schemas.openxmlformats.org/markup-compatibility/2006">
      <mc:Choice Requires="x14">
        <control shapeId="15395" r:id="rId33" name="OptionButton27">
          <controlPr locked="0" defaultSize="0" autoFill="0" autoLine="0" linkedCell="E186" r:id="rId8">
            <anchor moveWithCells="1">
              <from>
                <xdr:col>1</xdr:col>
                <xdr:colOff>92529</xdr:colOff>
                <xdr:row>185</xdr:row>
                <xdr:rowOff>5443</xdr:rowOff>
              </from>
              <to>
                <xdr:col>1</xdr:col>
                <xdr:colOff>277586</xdr:colOff>
                <xdr:row>186</xdr:row>
                <xdr:rowOff>0</xdr:rowOff>
              </to>
            </anchor>
          </controlPr>
        </control>
      </mc:Choice>
      <mc:Fallback>
        <control shapeId="15395" r:id="rId33" name="OptionButton27"/>
      </mc:Fallback>
    </mc:AlternateContent>
    <mc:AlternateContent xmlns:mc="http://schemas.openxmlformats.org/markup-compatibility/2006">
      <mc:Choice Requires="x14">
        <control shapeId="15396" r:id="rId34" name="OptionButton28">
          <controlPr locked="0" defaultSize="0" autoFill="0" autoLine="0" linkedCell="E187" r:id="rId6">
            <anchor moveWithCells="1">
              <from>
                <xdr:col>1</xdr:col>
                <xdr:colOff>92529</xdr:colOff>
                <xdr:row>186</xdr:row>
                <xdr:rowOff>5443</xdr:rowOff>
              </from>
              <to>
                <xdr:col>1</xdr:col>
                <xdr:colOff>277586</xdr:colOff>
                <xdr:row>187</xdr:row>
                <xdr:rowOff>0</xdr:rowOff>
              </to>
            </anchor>
          </controlPr>
        </control>
      </mc:Choice>
      <mc:Fallback>
        <control shapeId="15396" r:id="rId34" name="OptionButton28"/>
      </mc:Fallback>
    </mc:AlternateContent>
    <mc:AlternateContent xmlns:mc="http://schemas.openxmlformats.org/markup-compatibility/2006">
      <mc:Choice Requires="x14">
        <control shapeId="15397" r:id="rId35" name="OptionButton29">
          <controlPr locked="0" defaultSize="0" autoFill="0" autoLine="0" linkedCell="E208" r:id="rId6">
            <anchor moveWithCells="1">
              <from>
                <xdr:col>1</xdr:col>
                <xdr:colOff>92529</xdr:colOff>
                <xdr:row>207</xdr:row>
                <xdr:rowOff>5443</xdr:rowOff>
              </from>
              <to>
                <xdr:col>1</xdr:col>
                <xdr:colOff>277586</xdr:colOff>
                <xdr:row>208</xdr:row>
                <xdr:rowOff>0</xdr:rowOff>
              </to>
            </anchor>
          </controlPr>
        </control>
      </mc:Choice>
      <mc:Fallback>
        <control shapeId="15397" r:id="rId35" name="OptionButton29"/>
      </mc:Fallback>
    </mc:AlternateContent>
    <mc:AlternateContent xmlns:mc="http://schemas.openxmlformats.org/markup-compatibility/2006">
      <mc:Choice Requires="x14">
        <control shapeId="15398" r:id="rId36" name="OptionButton30">
          <controlPr locked="0" defaultSize="0" autoFill="0" autoLine="0" linkedCell="E209" r:id="rId8">
            <anchor moveWithCells="1">
              <from>
                <xdr:col>1</xdr:col>
                <xdr:colOff>92529</xdr:colOff>
                <xdr:row>208</xdr:row>
                <xdr:rowOff>5443</xdr:rowOff>
              </from>
              <to>
                <xdr:col>1</xdr:col>
                <xdr:colOff>277586</xdr:colOff>
                <xdr:row>209</xdr:row>
                <xdr:rowOff>0</xdr:rowOff>
              </to>
            </anchor>
          </controlPr>
        </control>
      </mc:Choice>
      <mc:Fallback>
        <control shapeId="15398" r:id="rId36" name="OptionButton30"/>
      </mc:Fallback>
    </mc:AlternateContent>
    <mc:AlternateContent xmlns:mc="http://schemas.openxmlformats.org/markup-compatibility/2006">
      <mc:Choice Requires="x14">
        <control shapeId="15399" r:id="rId37" name="OptionButton31">
          <controlPr locked="0" defaultSize="0" autoFill="0" autoLine="0" linkedCell="E210" r:id="rId8">
            <anchor moveWithCells="1">
              <from>
                <xdr:col>1</xdr:col>
                <xdr:colOff>92529</xdr:colOff>
                <xdr:row>209</xdr:row>
                <xdr:rowOff>5443</xdr:rowOff>
              </from>
              <to>
                <xdr:col>1</xdr:col>
                <xdr:colOff>277586</xdr:colOff>
                <xdr:row>210</xdr:row>
                <xdr:rowOff>0</xdr:rowOff>
              </to>
            </anchor>
          </controlPr>
        </control>
      </mc:Choice>
      <mc:Fallback>
        <control shapeId="15399" r:id="rId37" name="OptionButton31"/>
      </mc:Fallback>
    </mc:AlternateContent>
    <mc:AlternateContent xmlns:mc="http://schemas.openxmlformats.org/markup-compatibility/2006">
      <mc:Choice Requires="x14">
        <control shapeId="15400" r:id="rId38" name="OptionButton32">
          <controlPr locked="0" defaultSize="0" autoFill="0" autoLine="0" linkedCell="E211" r:id="rId6">
            <anchor moveWithCells="1">
              <from>
                <xdr:col>1</xdr:col>
                <xdr:colOff>92529</xdr:colOff>
                <xdr:row>210</xdr:row>
                <xdr:rowOff>5443</xdr:rowOff>
              </from>
              <to>
                <xdr:col>1</xdr:col>
                <xdr:colOff>277586</xdr:colOff>
                <xdr:row>211</xdr:row>
                <xdr:rowOff>0</xdr:rowOff>
              </to>
            </anchor>
          </controlPr>
        </control>
      </mc:Choice>
      <mc:Fallback>
        <control shapeId="15400" r:id="rId38" name="OptionButton32"/>
      </mc:Fallback>
    </mc:AlternateContent>
    <mc:AlternateContent xmlns:mc="http://schemas.openxmlformats.org/markup-compatibility/2006">
      <mc:Choice Requires="x14">
        <control shapeId="15401" r:id="rId39" name="OptionButton33">
          <controlPr locked="0" defaultSize="0" autoFill="0" autoLine="0" linkedCell="E234" r:id="rId6">
            <anchor moveWithCells="1">
              <from>
                <xdr:col>1</xdr:col>
                <xdr:colOff>92529</xdr:colOff>
                <xdr:row>233</xdr:row>
                <xdr:rowOff>5443</xdr:rowOff>
              </from>
              <to>
                <xdr:col>1</xdr:col>
                <xdr:colOff>277586</xdr:colOff>
                <xdr:row>234</xdr:row>
                <xdr:rowOff>0</xdr:rowOff>
              </to>
            </anchor>
          </controlPr>
        </control>
      </mc:Choice>
      <mc:Fallback>
        <control shapeId="15401" r:id="rId39" name="OptionButton33"/>
      </mc:Fallback>
    </mc:AlternateContent>
    <mc:AlternateContent xmlns:mc="http://schemas.openxmlformats.org/markup-compatibility/2006">
      <mc:Choice Requires="x14">
        <control shapeId="15402" r:id="rId40" name="OptionButton34">
          <controlPr locked="0" defaultSize="0" autoFill="0" autoLine="0" linkedCell="E235" r:id="rId8">
            <anchor moveWithCells="1">
              <from>
                <xdr:col>1</xdr:col>
                <xdr:colOff>92529</xdr:colOff>
                <xdr:row>234</xdr:row>
                <xdr:rowOff>5443</xdr:rowOff>
              </from>
              <to>
                <xdr:col>1</xdr:col>
                <xdr:colOff>277586</xdr:colOff>
                <xdr:row>235</xdr:row>
                <xdr:rowOff>0</xdr:rowOff>
              </to>
            </anchor>
          </controlPr>
        </control>
      </mc:Choice>
      <mc:Fallback>
        <control shapeId="15402" r:id="rId40" name="OptionButton34"/>
      </mc:Fallback>
    </mc:AlternateContent>
    <mc:AlternateContent xmlns:mc="http://schemas.openxmlformats.org/markup-compatibility/2006">
      <mc:Choice Requires="x14">
        <control shapeId="15403" r:id="rId41" name="OptionButton35">
          <controlPr locked="0" defaultSize="0" autoFill="0" autoLine="0" linkedCell="E236" r:id="rId8">
            <anchor moveWithCells="1">
              <from>
                <xdr:col>1</xdr:col>
                <xdr:colOff>92529</xdr:colOff>
                <xdr:row>235</xdr:row>
                <xdr:rowOff>5443</xdr:rowOff>
              </from>
              <to>
                <xdr:col>1</xdr:col>
                <xdr:colOff>277586</xdr:colOff>
                <xdr:row>236</xdr:row>
                <xdr:rowOff>0</xdr:rowOff>
              </to>
            </anchor>
          </controlPr>
        </control>
      </mc:Choice>
      <mc:Fallback>
        <control shapeId="15403" r:id="rId41" name="OptionButton35"/>
      </mc:Fallback>
    </mc:AlternateContent>
    <mc:AlternateContent xmlns:mc="http://schemas.openxmlformats.org/markup-compatibility/2006">
      <mc:Choice Requires="x14">
        <control shapeId="15404" r:id="rId42" name="OptionButton36">
          <controlPr locked="0" defaultSize="0" autoFill="0" autoLine="0" linkedCell="E237" r:id="rId6">
            <anchor moveWithCells="1">
              <from>
                <xdr:col>1</xdr:col>
                <xdr:colOff>92529</xdr:colOff>
                <xdr:row>236</xdr:row>
                <xdr:rowOff>5443</xdr:rowOff>
              </from>
              <to>
                <xdr:col>1</xdr:col>
                <xdr:colOff>277586</xdr:colOff>
                <xdr:row>237</xdr:row>
                <xdr:rowOff>0</xdr:rowOff>
              </to>
            </anchor>
          </controlPr>
        </control>
      </mc:Choice>
      <mc:Fallback>
        <control shapeId="15404" r:id="rId42" name="OptionButton36"/>
      </mc:Fallback>
    </mc:AlternateContent>
    <mc:AlternateContent xmlns:mc="http://schemas.openxmlformats.org/markup-compatibility/2006">
      <mc:Choice Requires="x14">
        <control shapeId="15405" r:id="rId43" name="OptionButton37">
          <controlPr locked="0" defaultSize="0" autoFill="0" autoLine="0" linkedCell="E260" r:id="rId6">
            <anchor moveWithCells="1">
              <from>
                <xdr:col>1</xdr:col>
                <xdr:colOff>92529</xdr:colOff>
                <xdr:row>259</xdr:row>
                <xdr:rowOff>5443</xdr:rowOff>
              </from>
              <to>
                <xdr:col>1</xdr:col>
                <xdr:colOff>277586</xdr:colOff>
                <xdr:row>260</xdr:row>
                <xdr:rowOff>0</xdr:rowOff>
              </to>
            </anchor>
          </controlPr>
        </control>
      </mc:Choice>
      <mc:Fallback>
        <control shapeId="15405" r:id="rId43" name="OptionButton37"/>
      </mc:Fallback>
    </mc:AlternateContent>
    <mc:AlternateContent xmlns:mc="http://schemas.openxmlformats.org/markup-compatibility/2006">
      <mc:Choice Requires="x14">
        <control shapeId="15406" r:id="rId44" name="OptionButton38">
          <controlPr locked="0" defaultSize="0" autoFill="0" autoLine="0" linkedCell="E261" r:id="rId8">
            <anchor moveWithCells="1">
              <from>
                <xdr:col>1</xdr:col>
                <xdr:colOff>92529</xdr:colOff>
                <xdr:row>260</xdr:row>
                <xdr:rowOff>5443</xdr:rowOff>
              </from>
              <to>
                <xdr:col>1</xdr:col>
                <xdr:colOff>277586</xdr:colOff>
                <xdr:row>261</xdr:row>
                <xdr:rowOff>0</xdr:rowOff>
              </to>
            </anchor>
          </controlPr>
        </control>
      </mc:Choice>
      <mc:Fallback>
        <control shapeId="15406" r:id="rId44" name="OptionButton38"/>
      </mc:Fallback>
    </mc:AlternateContent>
    <mc:AlternateContent xmlns:mc="http://schemas.openxmlformats.org/markup-compatibility/2006">
      <mc:Choice Requires="x14">
        <control shapeId="15407" r:id="rId45" name="OptionButton39">
          <controlPr locked="0" defaultSize="0" autoFill="0" autoLine="0" linkedCell="E262" r:id="rId8">
            <anchor moveWithCells="1">
              <from>
                <xdr:col>1</xdr:col>
                <xdr:colOff>92529</xdr:colOff>
                <xdr:row>261</xdr:row>
                <xdr:rowOff>5443</xdr:rowOff>
              </from>
              <to>
                <xdr:col>1</xdr:col>
                <xdr:colOff>277586</xdr:colOff>
                <xdr:row>262</xdr:row>
                <xdr:rowOff>0</xdr:rowOff>
              </to>
            </anchor>
          </controlPr>
        </control>
      </mc:Choice>
      <mc:Fallback>
        <control shapeId="15407" r:id="rId45" name="OptionButton39"/>
      </mc:Fallback>
    </mc:AlternateContent>
    <mc:AlternateContent xmlns:mc="http://schemas.openxmlformats.org/markup-compatibility/2006">
      <mc:Choice Requires="x14">
        <control shapeId="15408" r:id="rId46" name="OptionButton40">
          <controlPr locked="0" defaultSize="0" autoFill="0" autoLine="0" linkedCell="E263" r:id="rId6">
            <anchor moveWithCells="1">
              <from>
                <xdr:col>1</xdr:col>
                <xdr:colOff>92529</xdr:colOff>
                <xdr:row>262</xdr:row>
                <xdr:rowOff>5443</xdr:rowOff>
              </from>
              <to>
                <xdr:col>1</xdr:col>
                <xdr:colOff>277586</xdr:colOff>
                <xdr:row>263</xdr:row>
                <xdr:rowOff>0</xdr:rowOff>
              </to>
            </anchor>
          </controlPr>
        </control>
      </mc:Choice>
      <mc:Fallback>
        <control shapeId="15408" r:id="rId46" name="OptionButton40"/>
      </mc:Fallback>
    </mc:AlternateContent>
    <mc:AlternateContent xmlns:mc="http://schemas.openxmlformats.org/markup-compatibility/2006">
      <mc:Choice Requires="x14">
        <control shapeId="15409" r:id="rId47" name="OptionButton41">
          <controlPr locked="0" defaultSize="0" autoFill="0" autoLine="0" linkedCell="E288" r:id="rId6">
            <anchor moveWithCells="1">
              <from>
                <xdr:col>1</xdr:col>
                <xdr:colOff>92529</xdr:colOff>
                <xdr:row>287</xdr:row>
                <xdr:rowOff>5443</xdr:rowOff>
              </from>
              <to>
                <xdr:col>1</xdr:col>
                <xdr:colOff>277586</xdr:colOff>
                <xdr:row>288</xdr:row>
                <xdr:rowOff>0</xdr:rowOff>
              </to>
            </anchor>
          </controlPr>
        </control>
      </mc:Choice>
      <mc:Fallback>
        <control shapeId="15409" r:id="rId47" name="OptionButton41"/>
      </mc:Fallback>
    </mc:AlternateContent>
    <mc:AlternateContent xmlns:mc="http://schemas.openxmlformats.org/markup-compatibility/2006">
      <mc:Choice Requires="x14">
        <control shapeId="15410" r:id="rId48" name="OptionButton42">
          <controlPr locked="0" defaultSize="0" autoFill="0" autoLine="0" linkedCell="E289" r:id="rId8">
            <anchor moveWithCells="1">
              <from>
                <xdr:col>1</xdr:col>
                <xdr:colOff>92529</xdr:colOff>
                <xdr:row>288</xdr:row>
                <xdr:rowOff>5443</xdr:rowOff>
              </from>
              <to>
                <xdr:col>1</xdr:col>
                <xdr:colOff>277586</xdr:colOff>
                <xdr:row>289</xdr:row>
                <xdr:rowOff>0</xdr:rowOff>
              </to>
            </anchor>
          </controlPr>
        </control>
      </mc:Choice>
      <mc:Fallback>
        <control shapeId="15410" r:id="rId48" name="OptionButton42"/>
      </mc:Fallback>
    </mc:AlternateContent>
    <mc:AlternateContent xmlns:mc="http://schemas.openxmlformats.org/markup-compatibility/2006">
      <mc:Choice Requires="x14">
        <control shapeId="15411" r:id="rId49" name="OptionButton43">
          <controlPr locked="0" defaultSize="0" autoFill="0" autoLine="0" linkedCell="E290" r:id="rId8">
            <anchor moveWithCells="1">
              <from>
                <xdr:col>1</xdr:col>
                <xdr:colOff>92529</xdr:colOff>
                <xdr:row>289</xdr:row>
                <xdr:rowOff>5443</xdr:rowOff>
              </from>
              <to>
                <xdr:col>1</xdr:col>
                <xdr:colOff>277586</xdr:colOff>
                <xdr:row>290</xdr:row>
                <xdr:rowOff>0</xdr:rowOff>
              </to>
            </anchor>
          </controlPr>
        </control>
      </mc:Choice>
      <mc:Fallback>
        <control shapeId="15411" r:id="rId49" name="OptionButton43"/>
      </mc:Fallback>
    </mc:AlternateContent>
    <mc:AlternateContent xmlns:mc="http://schemas.openxmlformats.org/markup-compatibility/2006">
      <mc:Choice Requires="x14">
        <control shapeId="15412" r:id="rId50" name="OptionButton44">
          <controlPr locked="0" defaultSize="0" autoFill="0" autoLine="0" linkedCell="E291" r:id="rId6">
            <anchor moveWithCells="1">
              <from>
                <xdr:col>1</xdr:col>
                <xdr:colOff>92529</xdr:colOff>
                <xdr:row>290</xdr:row>
                <xdr:rowOff>5443</xdr:rowOff>
              </from>
              <to>
                <xdr:col>1</xdr:col>
                <xdr:colOff>277586</xdr:colOff>
                <xdr:row>291</xdr:row>
                <xdr:rowOff>0</xdr:rowOff>
              </to>
            </anchor>
          </controlPr>
        </control>
      </mc:Choice>
      <mc:Fallback>
        <control shapeId="15412" r:id="rId50" name="OptionButton44"/>
      </mc:Fallback>
    </mc:AlternateContent>
    <mc:AlternateContent xmlns:mc="http://schemas.openxmlformats.org/markup-compatibility/2006">
      <mc:Choice Requires="x14">
        <control shapeId="15413" r:id="rId51" name="OptionButton45">
          <controlPr locked="0" defaultSize="0" autoFill="0" autoLine="0" linkedCell="E315" r:id="rId6">
            <anchor moveWithCells="1">
              <from>
                <xdr:col>1</xdr:col>
                <xdr:colOff>92529</xdr:colOff>
                <xdr:row>314</xdr:row>
                <xdr:rowOff>5443</xdr:rowOff>
              </from>
              <to>
                <xdr:col>1</xdr:col>
                <xdr:colOff>277586</xdr:colOff>
                <xdr:row>315</xdr:row>
                <xdr:rowOff>0</xdr:rowOff>
              </to>
            </anchor>
          </controlPr>
        </control>
      </mc:Choice>
      <mc:Fallback>
        <control shapeId="15413" r:id="rId51" name="OptionButton45"/>
      </mc:Fallback>
    </mc:AlternateContent>
    <mc:AlternateContent xmlns:mc="http://schemas.openxmlformats.org/markup-compatibility/2006">
      <mc:Choice Requires="x14">
        <control shapeId="15414" r:id="rId52" name="OptionButton46">
          <controlPr locked="0" defaultSize="0" autoFill="0" autoLine="0" linkedCell="E316" r:id="rId8">
            <anchor moveWithCells="1">
              <from>
                <xdr:col>1</xdr:col>
                <xdr:colOff>92529</xdr:colOff>
                <xdr:row>315</xdr:row>
                <xdr:rowOff>5443</xdr:rowOff>
              </from>
              <to>
                <xdr:col>1</xdr:col>
                <xdr:colOff>277586</xdr:colOff>
                <xdr:row>316</xdr:row>
                <xdr:rowOff>0</xdr:rowOff>
              </to>
            </anchor>
          </controlPr>
        </control>
      </mc:Choice>
      <mc:Fallback>
        <control shapeId="15414" r:id="rId52" name="OptionButton46"/>
      </mc:Fallback>
    </mc:AlternateContent>
    <mc:AlternateContent xmlns:mc="http://schemas.openxmlformats.org/markup-compatibility/2006">
      <mc:Choice Requires="x14">
        <control shapeId="15415" r:id="rId53" name="OptionButton47">
          <controlPr locked="0" defaultSize="0" autoFill="0" autoLine="0" linkedCell="E317" r:id="rId8">
            <anchor moveWithCells="1">
              <from>
                <xdr:col>1</xdr:col>
                <xdr:colOff>92529</xdr:colOff>
                <xdr:row>316</xdr:row>
                <xdr:rowOff>5443</xdr:rowOff>
              </from>
              <to>
                <xdr:col>1</xdr:col>
                <xdr:colOff>277586</xdr:colOff>
                <xdr:row>317</xdr:row>
                <xdr:rowOff>0</xdr:rowOff>
              </to>
            </anchor>
          </controlPr>
        </control>
      </mc:Choice>
      <mc:Fallback>
        <control shapeId="15415" r:id="rId53" name="OptionButton47"/>
      </mc:Fallback>
    </mc:AlternateContent>
    <mc:AlternateContent xmlns:mc="http://schemas.openxmlformats.org/markup-compatibility/2006">
      <mc:Choice Requires="x14">
        <control shapeId="15416" r:id="rId54" name="OptionButton48">
          <controlPr locked="0" defaultSize="0" autoFill="0" autoLine="0" linkedCell="E318" r:id="rId6">
            <anchor moveWithCells="1">
              <from>
                <xdr:col>1</xdr:col>
                <xdr:colOff>92529</xdr:colOff>
                <xdr:row>317</xdr:row>
                <xdr:rowOff>5443</xdr:rowOff>
              </from>
              <to>
                <xdr:col>1</xdr:col>
                <xdr:colOff>277586</xdr:colOff>
                <xdr:row>318</xdr:row>
                <xdr:rowOff>0</xdr:rowOff>
              </to>
            </anchor>
          </controlPr>
        </control>
      </mc:Choice>
      <mc:Fallback>
        <control shapeId="15416" r:id="rId54" name="OptionButton48"/>
      </mc:Fallback>
    </mc:AlternateContent>
    <mc:AlternateContent xmlns:mc="http://schemas.openxmlformats.org/markup-compatibility/2006">
      <mc:Choice Requires="x14">
        <control shapeId="15417" r:id="rId55" name="OptionButton49">
          <controlPr locked="0" defaultSize="0" autoFill="0" autoLine="0" linkedCell="E342" r:id="rId6">
            <anchor moveWithCells="1">
              <from>
                <xdr:col>1</xdr:col>
                <xdr:colOff>92529</xdr:colOff>
                <xdr:row>341</xdr:row>
                <xdr:rowOff>5443</xdr:rowOff>
              </from>
              <to>
                <xdr:col>1</xdr:col>
                <xdr:colOff>277586</xdr:colOff>
                <xdr:row>342</xdr:row>
                <xdr:rowOff>0</xdr:rowOff>
              </to>
            </anchor>
          </controlPr>
        </control>
      </mc:Choice>
      <mc:Fallback>
        <control shapeId="15417" r:id="rId55" name="OptionButton49"/>
      </mc:Fallback>
    </mc:AlternateContent>
    <mc:AlternateContent xmlns:mc="http://schemas.openxmlformats.org/markup-compatibility/2006">
      <mc:Choice Requires="x14">
        <control shapeId="15418" r:id="rId56" name="OptionButton50">
          <controlPr locked="0" defaultSize="0" autoFill="0" autoLine="0" linkedCell="E343" r:id="rId8">
            <anchor moveWithCells="1">
              <from>
                <xdr:col>1</xdr:col>
                <xdr:colOff>92529</xdr:colOff>
                <xdr:row>342</xdr:row>
                <xdr:rowOff>5443</xdr:rowOff>
              </from>
              <to>
                <xdr:col>1</xdr:col>
                <xdr:colOff>277586</xdr:colOff>
                <xdr:row>343</xdr:row>
                <xdr:rowOff>0</xdr:rowOff>
              </to>
            </anchor>
          </controlPr>
        </control>
      </mc:Choice>
      <mc:Fallback>
        <control shapeId="15418" r:id="rId56" name="OptionButton50"/>
      </mc:Fallback>
    </mc:AlternateContent>
    <mc:AlternateContent xmlns:mc="http://schemas.openxmlformats.org/markup-compatibility/2006">
      <mc:Choice Requires="x14">
        <control shapeId="15419" r:id="rId57" name="OptionButton51">
          <controlPr locked="0" defaultSize="0" autoFill="0" autoLine="0" linkedCell="E344" r:id="rId8">
            <anchor moveWithCells="1">
              <from>
                <xdr:col>1</xdr:col>
                <xdr:colOff>92529</xdr:colOff>
                <xdr:row>343</xdr:row>
                <xdr:rowOff>5443</xdr:rowOff>
              </from>
              <to>
                <xdr:col>1</xdr:col>
                <xdr:colOff>277586</xdr:colOff>
                <xdr:row>344</xdr:row>
                <xdr:rowOff>0</xdr:rowOff>
              </to>
            </anchor>
          </controlPr>
        </control>
      </mc:Choice>
      <mc:Fallback>
        <control shapeId="15419" r:id="rId57" name="OptionButton51"/>
      </mc:Fallback>
    </mc:AlternateContent>
    <mc:AlternateContent xmlns:mc="http://schemas.openxmlformats.org/markup-compatibility/2006">
      <mc:Choice Requires="x14">
        <control shapeId="15420" r:id="rId58" name="OptionButton52">
          <controlPr locked="0" defaultSize="0" autoFill="0" autoLine="0" linkedCell="E345" r:id="rId6">
            <anchor moveWithCells="1">
              <from>
                <xdr:col>1</xdr:col>
                <xdr:colOff>92529</xdr:colOff>
                <xdr:row>344</xdr:row>
                <xdr:rowOff>5443</xdr:rowOff>
              </from>
              <to>
                <xdr:col>1</xdr:col>
                <xdr:colOff>277586</xdr:colOff>
                <xdr:row>345</xdr:row>
                <xdr:rowOff>0</xdr:rowOff>
              </to>
            </anchor>
          </controlPr>
        </control>
      </mc:Choice>
      <mc:Fallback>
        <control shapeId="15420" r:id="rId58" name="OptionButton52"/>
      </mc:Fallback>
    </mc:AlternateContent>
    <mc:AlternateContent xmlns:mc="http://schemas.openxmlformats.org/markup-compatibility/2006">
      <mc:Choice Requires="x14">
        <control shapeId="15421" r:id="rId59" name="OptionButton53">
          <controlPr locked="0" defaultSize="0" autoFill="0" autoLine="0" linkedCell="E370" r:id="rId6">
            <anchor moveWithCells="1">
              <from>
                <xdr:col>1</xdr:col>
                <xdr:colOff>92529</xdr:colOff>
                <xdr:row>369</xdr:row>
                <xdr:rowOff>5443</xdr:rowOff>
              </from>
              <to>
                <xdr:col>1</xdr:col>
                <xdr:colOff>277586</xdr:colOff>
                <xdr:row>370</xdr:row>
                <xdr:rowOff>0</xdr:rowOff>
              </to>
            </anchor>
          </controlPr>
        </control>
      </mc:Choice>
      <mc:Fallback>
        <control shapeId="15421" r:id="rId59" name="OptionButton53"/>
      </mc:Fallback>
    </mc:AlternateContent>
    <mc:AlternateContent xmlns:mc="http://schemas.openxmlformats.org/markup-compatibility/2006">
      <mc:Choice Requires="x14">
        <control shapeId="15422" r:id="rId60" name="OptionButton54">
          <controlPr locked="0" defaultSize="0" autoFill="0" autoLine="0" linkedCell="E371" r:id="rId8">
            <anchor moveWithCells="1">
              <from>
                <xdr:col>1</xdr:col>
                <xdr:colOff>92529</xdr:colOff>
                <xdr:row>370</xdr:row>
                <xdr:rowOff>5443</xdr:rowOff>
              </from>
              <to>
                <xdr:col>1</xdr:col>
                <xdr:colOff>277586</xdr:colOff>
                <xdr:row>371</xdr:row>
                <xdr:rowOff>0</xdr:rowOff>
              </to>
            </anchor>
          </controlPr>
        </control>
      </mc:Choice>
      <mc:Fallback>
        <control shapeId="15422" r:id="rId60" name="OptionButton54"/>
      </mc:Fallback>
    </mc:AlternateContent>
    <mc:AlternateContent xmlns:mc="http://schemas.openxmlformats.org/markup-compatibility/2006">
      <mc:Choice Requires="x14">
        <control shapeId="15423" r:id="rId61" name="OptionButton55">
          <controlPr locked="0" defaultSize="0" autoFill="0" autoLine="0" linkedCell="E372" r:id="rId8">
            <anchor moveWithCells="1">
              <from>
                <xdr:col>1</xdr:col>
                <xdr:colOff>92529</xdr:colOff>
                <xdr:row>371</xdr:row>
                <xdr:rowOff>5443</xdr:rowOff>
              </from>
              <to>
                <xdr:col>1</xdr:col>
                <xdr:colOff>277586</xdr:colOff>
                <xdr:row>372</xdr:row>
                <xdr:rowOff>0</xdr:rowOff>
              </to>
            </anchor>
          </controlPr>
        </control>
      </mc:Choice>
      <mc:Fallback>
        <control shapeId="15423" r:id="rId61" name="OptionButton55"/>
      </mc:Fallback>
    </mc:AlternateContent>
    <mc:AlternateContent xmlns:mc="http://schemas.openxmlformats.org/markup-compatibility/2006">
      <mc:Choice Requires="x14">
        <control shapeId="15424" r:id="rId62" name="OptionButton56">
          <controlPr locked="0" defaultSize="0" autoFill="0" autoLine="0" linkedCell="E373" r:id="rId6">
            <anchor moveWithCells="1">
              <from>
                <xdr:col>1</xdr:col>
                <xdr:colOff>92529</xdr:colOff>
                <xdr:row>372</xdr:row>
                <xdr:rowOff>5443</xdr:rowOff>
              </from>
              <to>
                <xdr:col>1</xdr:col>
                <xdr:colOff>277586</xdr:colOff>
                <xdr:row>373</xdr:row>
                <xdr:rowOff>0</xdr:rowOff>
              </to>
            </anchor>
          </controlPr>
        </control>
      </mc:Choice>
      <mc:Fallback>
        <control shapeId="15424" r:id="rId62" name="OptionButton56"/>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4">
    <tabColor rgb="FFE9B744"/>
  </sheetPr>
  <dimension ref="B2:I134"/>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32"/>
      <c r="C2" s="232"/>
      <c r="D2" s="232"/>
      <c r="E2" s="232"/>
      <c r="F2" s="232"/>
      <c r="G2" s="232"/>
      <c r="H2" s="42" t="s">
        <v>163</v>
      </c>
      <c r="I2" s="28"/>
    </row>
    <row r="3" spans="2:9" ht="11.7" customHeight="1" thickTop="1">
      <c r="B3" s="233" t="s">
        <v>172</v>
      </c>
      <c r="C3" s="233"/>
      <c r="D3" s="233"/>
      <c r="E3" s="233"/>
      <c r="F3" s="233"/>
      <c r="G3" s="233"/>
      <c r="H3" s="37" t="s">
        <v>160</v>
      </c>
      <c r="I3" s="29"/>
    </row>
    <row r="4" spans="2:9" ht="11.7" customHeight="1">
      <c r="B4" s="233"/>
      <c r="C4" s="233"/>
      <c r="D4" s="233"/>
      <c r="E4" s="233"/>
      <c r="F4" s="233"/>
      <c r="G4" s="233"/>
      <c r="H4" s="38" t="s">
        <v>161</v>
      </c>
      <c r="I4" s="29"/>
    </row>
    <row r="5" spans="2:9" ht="11.7" customHeight="1">
      <c r="B5" s="233"/>
      <c r="C5" s="233"/>
      <c r="D5" s="233"/>
      <c r="E5" s="233"/>
      <c r="F5" s="233"/>
      <c r="G5" s="233"/>
      <c r="H5" s="39" t="s">
        <v>162</v>
      </c>
      <c r="I5" s="29"/>
    </row>
    <row r="6" spans="2:9" ht="11.7" customHeight="1" thickBot="1">
      <c r="B6" s="233"/>
      <c r="C6" s="233"/>
      <c r="D6" s="233"/>
      <c r="E6" s="233"/>
      <c r="F6" s="233"/>
      <c r="G6" s="233"/>
      <c r="H6" s="47" t="s">
        <v>305</v>
      </c>
      <c r="I6" s="30"/>
    </row>
    <row r="7" spans="2:9" ht="12" customHeight="1" thickTop="1">
      <c r="B7" s="234" t="s">
        <v>189</v>
      </c>
      <c r="C7" s="234"/>
      <c r="D7" s="234"/>
      <c r="E7" s="234"/>
      <c r="F7" s="234"/>
      <c r="G7" s="234"/>
      <c r="H7" s="91" t="s">
        <v>328</v>
      </c>
      <c r="I7" s="30"/>
    </row>
    <row r="8" spans="2:9" ht="3" customHeight="1">
      <c r="B8" s="93"/>
      <c r="C8" s="93"/>
      <c r="D8" s="94"/>
      <c r="E8" s="94"/>
      <c r="F8" s="94"/>
      <c r="G8" s="94"/>
      <c r="H8" s="95"/>
      <c r="I8" s="94"/>
    </row>
    <row r="9" spans="2:9">
      <c r="B9" s="241" t="s">
        <v>151</v>
      </c>
      <c r="C9" s="241"/>
      <c r="D9" s="241"/>
      <c r="E9" s="241"/>
      <c r="F9" s="241"/>
      <c r="G9" s="241"/>
      <c r="H9" s="241"/>
      <c r="I9" s="241"/>
    </row>
    <row r="10" spans="2:9">
      <c r="B10" s="241" t="s">
        <v>153</v>
      </c>
      <c r="C10" s="241"/>
      <c r="D10" s="241"/>
      <c r="E10" s="241"/>
      <c r="F10" s="241"/>
      <c r="G10" s="241"/>
      <c r="H10" s="241"/>
      <c r="I10" s="241"/>
    </row>
    <row r="11" spans="2:9">
      <c r="B11" s="242" t="s">
        <v>159</v>
      </c>
      <c r="C11" s="242"/>
      <c r="D11" s="242"/>
      <c r="E11" s="242"/>
      <c r="F11" s="242"/>
      <c r="G11" s="242"/>
      <c r="H11" s="242"/>
      <c r="I11" s="242"/>
    </row>
    <row r="12" spans="2:9" ht="3" customHeight="1">
      <c r="B12" s="93"/>
      <c r="C12" s="93"/>
      <c r="D12" s="94"/>
      <c r="E12" s="94"/>
      <c r="F12" s="94"/>
      <c r="G12" s="94"/>
      <c r="H12" s="95"/>
      <c r="I12" s="94"/>
    </row>
    <row r="13" spans="2:9" ht="14.6" customHeight="1"/>
    <row r="14" spans="2:9" ht="14.6" customHeight="1"/>
    <row r="15" spans="2:9" ht="14.6" customHeight="1">
      <c r="C15" s="2" t="s">
        <v>190</v>
      </c>
    </row>
    <row r="16" spans="2:9" ht="14.6" customHeight="1">
      <c r="B16" s="2"/>
      <c r="C16" s="55" t="s">
        <v>180</v>
      </c>
      <c r="I16" s="52"/>
    </row>
    <row r="17" spans="2:9" ht="14.6" customHeight="1">
      <c r="C17" s="155" t="s">
        <v>241</v>
      </c>
      <c r="D17" s="155"/>
      <c r="E17" s="155"/>
    </row>
    <row r="18" spans="2:9" ht="14.6" customHeight="1" thickBot="1">
      <c r="C18" s="240"/>
      <c r="D18" s="240"/>
      <c r="E18" s="240"/>
    </row>
    <row r="19" spans="2:9" ht="17.05" customHeight="1" thickTop="1" thickBot="1">
      <c r="C19" s="211" t="s">
        <v>185</v>
      </c>
      <c r="D19" s="211"/>
      <c r="E19" s="56">
        <f>COUNTIF(E39,TRUE)+COUNTIF(E71,TRUE)+COUNTIF(E99,TRUE)+COUNTIF(E121,TRUE)</f>
        <v>0</v>
      </c>
    </row>
    <row r="20" spans="2:9" ht="17.05" customHeight="1" thickTop="1" thickBot="1">
      <c r="C20" s="212" t="s">
        <v>186</v>
      </c>
      <c r="D20" s="212"/>
      <c r="E20" s="57">
        <f>COUNTIF(E40,TRUE)+COUNTIF(E72,TRUE)+COUNTIF(E100,TRUE)+COUNTIF(E122,TRUE)</f>
        <v>0</v>
      </c>
    </row>
    <row r="21" spans="2:9" ht="17.05" customHeight="1" thickTop="1" thickBot="1">
      <c r="C21" s="215" t="s">
        <v>187</v>
      </c>
      <c r="D21" s="215"/>
      <c r="E21" s="58">
        <f>COUNTIF(E41,TRUE)+COUNTIF(E73,TRUE)+COUNTIF(E101,TRUE)+COUNTIF(E123,TRUE)</f>
        <v>0</v>
      </c>
    </row>
    <row r="22" spans="2:9" ht="17.05" customHeight="1" thickTop="1" thickBot="1">
      <c r="C22" s="216" t="s">
        <v>188</v>
      </c>
      <c r="D22" s="216"/>
      <c r="E22" s="106">
        <f>COUNTIF(E42,TRUE)+COUNTIF(E74,TRUE)+COUNTIF(E102,TRUE)+COUNTIF(E124,TRUE)</f>
        <v>0</v>
      </c>
    </row>
    <row r="23" spans="2:9" ht="14.6" customHeight="1" thickTop="1" thickBot="1">
      <c r="C23" s="217" t="s">
        <v>229</v>
      </c>
      <c r="D23" s="217"/>
      <c r="E23" s="102" t="str">
        <f>CONCATENATE(SUM(E19:E22)," sur 4")</f>
        <v>0 sur 4</v>
      </c>
    </row>
    <row r="24" spans="2:9" ht="14.6" customHeight="1"/>
    <row r="25" spans="2:9">
      <c r="B25" s="235" t="s">
        <v>113</v>
      </c>
      <c r="C25" s="236"/>
      <c r="D25" s="236"/>
      <c r="E25" s="236"/>
      <c r="F25" s="236"/>
      <c r="G25" s="236"/>
      <c r="H25" s="236"/>
      <c r="I25" s="236"/>
    </row>
    <row r="26" spans="2:9" ht="14.6" customHeight="1">
      <c r="B26" s="220" t="s">
        <v>114</v>
      </c>
      <c r="C26" s="183"/>
      <c r="D26" s="183"/>
      <c r="E26" s="183"/>
      <c r="F26" s="183"/>
      <c r="G26" s="183"/>
      <c r="H26" s="183"/>
      <c r="I26" s="221"/>
    </row>
    <row r="27" spans="2:9" ht="14.6" customHeight="1">
      <c r="B27" s="220"/>
      <c r="C27" s="183"/>
      <c r="D27" s="183"/>
      <c r="E27" s="183"/>
      <c r="F27" s="183"/>
      <c r="G27" s="183"/>
      <c r="H27" s="183"/>
      <c r="I27" s="221"/>
    </row>
    <row r="28" spans="2:9" ht="14.6" customHeight="1">
      <c r="B28" s="220"/>
      <c r="C28" s="183"/>
      <c r="D28" s="183"/>
      <c r="E28" s="183"/>
      <c r="F28" s="183"/>
      <c r="G28" s="183"/>
      <c r="H28" s="183"/>
      <c r="I28" s="221"/>
    </row>
    <row r="29" spans="2:9" ht="14.6" customHeight="1">
      <c r="B29" s="220"/>
      <c r="C29" s="183"/>
      <c r="D29" s="183"/>
      <c r="E29" s="183"/>
      <c r="F29" s="183"/>
      <c r="G29" s="183"/>
      <c r="H29" s="183"/>
      <c r="I29" s="221"/>
    </row>
    <row r="30" spans="2:9" ht="14.6" customHeight="1">
      <c r="B30" s="220"/>
      <c r="C30" s="183"/>
      <c r="D30" s="183"/>
      <c r="E30" s="183"/>
      <c r="F30" s="183"/>
      <c r="G30" s="183"/>
      <c r="H30" s="183"/>
      <c r="I30" s="221"/>
    </row>
    <row r="31" spans="2:9" ht="14.6" customHeight="1">
      <c r="B31" s="220"/>
      <c r="C31" s="183"/>
      <c r="D31" s="183"/>
      <c r="E31" s="183"/>
      <c r="F31" s="183"/>
      <c r="G31" s="183"/>
      <c r="H31" s="183"/>
      <c r="I31" s="221"/>
    </row>
    <row r="32" spans="2:9" ht="14.6" customHeight="1">
      <c r="B32" s="220"/>
      <c r="C32" s="183"/>
      <c r="D32" s="183"/>
      <c r="E32" s="183"/>
      <c r="F32" s="183"/>
      <c r="G32" s="183"/>
      <c r="H32" s="183"/>
      <c r="I32" s="221"/>
    </row>
    <row r="33" spans="2:9">
      <c r="B33" s="220"/>
      <c r="C33" s="183"/>
      <c r="D33" s="183"/>
      <c r="E33" s="183"/>
      <c r="F33" s="183"/>
      <c r="G33" s="183"/>
      <c r="H33" s="183"/>
      <c r="I33" s="221"/>
    </row>
    <row r="34" spans="2:9">
      <c r="B34" s="220"/>
      <c r="C34" s="183"/>
      <c r="D34" s="183"/>
      <c r="E34" s="183"/>
      <c r="F34" s="183"/>
      <c r="G34" s="183"/>
      <c r="H34" s="183"/>
      <c r="I34" s="221"/>
    </row>
    <row r="35" spans="2:9">
      <c r="B35" s="220"/>
      <c r="C35" s="183"/>
      <c r="D35" s="183"/>
      <c r="E35" s="183"/>
      <c r="F35" s="183"/>
      <c r="G35" s="183"/>
      <c r="H35" s="183"/>
      <c r="I35" s="221"/>
    </row>
    <row r="36" spans="2:9">
      <c r="B36" s="237" t="s">
        <v>271</v>
      </c>
      <c r="C36" s="238"/>
      <c r="D36" s="238"/>
      <c r="E36" s="238"/>
      <c r="F36" s="238"/>
      <c r="G36" s="238"/>
      <c r="H36" s="238"/>
      <c r="I36" s="239"/>
    </row>
    <row r="37" spans="2:9">
      <c r="B37" s="237"/>
      <c r="C37" s="238"/>
      <c r="D37" s="238"/>
      <c r="E37" s="238"/>
      <c r="F37" s="238"/>
      <c r="G37" s="238"/>
      <c r="H37" s="238"/>
      <c r="I37" s="239"/>
    </row>
    <row r="38" spans="2:9">
      <c r="B38" s="49"/>
      <c r="C38" s="48"/>
      <c r="D38" s="48"/>
      <c r="E38" s="48"/>
      <c r="F38" s="48"/>
      <c r="G38" s="48"/>
      <c r="H38" s="48"/>
      <c r="I38" s="50"/>
    </row>
    <row r="39" spans="2:9" ht="15" thickBot="1">
      <c r="B39" s="53"/>
      <c r="C39" s="200" t="s">
        <v>181</v>
      </c>
      <c r="D39" s="200"/>
      <c r="E39" s="1" t="b">
        <v>0</v>
      </c>
      <c r="I39" s="13"/>
    </row>
    <row r="40" spans="2:9" ht="15.45" thickTop="1" thickBot="1">
      <c r="B40" s="53"/>
      <c r="C40" s="201" t="s">
        <v>182</v>
      </c>
      <c r="D40" s="201"/>
      <c r="E40" s="1" t="b">
        <v>0</v>
      </c>
      <c r="I40" s="13"/>
    </row>
    <row r="41" spans="2:9" ht="15.45" thickTop="1" thickBot="1">
      <c r="B41" s="53"/>
      <c r="C41" s="202" t="s">
        <v>183</v>
      </c>
      <c r="D41" s="202"/>
      <c r="E41" s="1" t="b">
        <v>0</v>
      </c>
      <c r="I41" s="13"/>
    </row>
    <row r="42" spans="2:9" ht="15" thickTop="1">
      <c r="B42" s="53"/>
      <c r="C42" s="203" t="s">
        <v>184</v>
      </c>
      <c r="D42" s="203"/>
      <c r="E42" s="1" t="b">
        <v>0</v>
      </c>
      <c r="I42" s="13"/>
    </row>
    <row r="43" spans="2:9" ht="15" thickBot="1">
      <c r="B43" s="20"/>
      <c r="C43" s="54"/>
      <c r="D43" s="14"/>
      <c r="E43" s="14"/>
      <c r="F43" s="14"/>
      <c r="G43" s="14"/>
      <c r="H43" s="14"/>
      <c r="I43" s="15"/>
    </row>
    <row r="44" spans="2:9">
      <c r="B44" s="16"/>
      <c r="C44" s="17"/>
      <c r="D44" s="17"/>
      <c r="E44" s="17"/>
      <c r="F44" s="17"/>
      <c r="G44" s="17"/>
      <c r="H44" s="17"/>
      <c r="I44" s="18"/>
    </row>
    <row r="45" spans="2:9" ht="14.6" customHeight="1">
      <c r="B45" s="220" t="s">
        <v>115</v>
      </c>
      <c r="C45" s="183"/>
      <c r="D45" s="183"/>
      <c r="E45" s="183"/>
      <c r="F45" s="183"/>
      <c r="G45" s="183"/>
      <c r="H45" s="183"/>
      <c r="I45" s="221"/>
    </row>
    <row r="46" spans="2:9">
      <c r="B46" s="220"/>
      <c r="C46" s="183"/>
      <c r="D46" s="183"/>
      <c r="E46" s="183"/>
      <c r="F46" s="183"/>
      <c r="G46" s="183"/>
      <c r="H46" s="183"/>
      <c r="I46" s="221"/>
    </row>
    <row r="47" spans="2:9">
      <c r="B47" s="19" t="s">
        <v>62</v>
      </c>
      <c r="I47" s="13"/>
    </row>
    <row r="48" spans="2:9" ht="14.6" customHeight="1">
      <c r="B48" s="220" t="s">
        <v>225</v>
      </c>
      <c r="C48" s="183"/>
      <c r="D48" s="183"/>
      <c r="E48" s="183"/>
      <c r="F48" s="183"/>
      <c r="G48" s="183"/>
      <c r="H48" s="183"/>
      <c r="I48" s="221"/>
    </row>
    <row r="49" spans="2:9" ht="14.6" customHeight="1">
      <c r="B49" s="220"/>
      <c r="C49" s="183"/>
      <c r="D49" s="183"/>
      <c r="E49" s="183"/>
      <c r="F49" s="183"/>
      <c r="G49" s="183"/>
      <c r="H49" s="183"/>
      <c r="I49" s="221"/>
    </row>
    <row r="50" spans="2:9" ht="14.6" customHeight="1">
      <c r="B50" s="220"/>
      <c r="C50" s="183"/>
      <c r="D50" s="183"/>
      <c r="E50" s="183"/>
      <c r="F50" s="183"/>
      <c r="G50" s="183"/>
      <c r="H50" s="183"/>
      <c r="I50" s="221"/>
    </row>
    <row r="51" spans="2:9" ht="14.6" customHeight="1">
      <c r="B51" s="220"/>
      <c r="C51" s="183"/>
      <c r="D51" s="183"/>
      <c r="E51" s="183"/>
      <c r="F51" s="183"/>
      <c r="G51" s="183"/>
      <c r="H51" s="183"/>
      <c r="I51" s="221"/>
    </row>
    <row r="52" spans="2:9" ht="14.6" customHeight="1">
      <c r="B52" s="220"/>
      <c r="C52" s="183"/>
      <c r="D52" s="183"/>
      <c r="E52" s="183"/>
      <c r="F52" s="183"/>
      <c r="G52" s="183"/>
      <c r="H52" s="183"/>
      <c r="I52" s="221"/>
    </row>
    <row r="53" spans="2:9" ht="14.6" customHeight="1">
      <c r="B53" s="220"/>
      <c r="C53" s="183"/>
      <c r="D53" s="183"/>
      <c r="E53" s="183"/>
      <c r="F53" s="183"/>
      <c r="G53" s="183"/>
      <c r="H53" s="183"/>
      <c r="I53" s="221"/>
    </row>
    <row r="54" spans="2:9">
      <c r="B54" s="220"/>
      <c r="C54" s="183"/>
      <c r="D54" s="183"/>
      <c r="E54" s="183"/>
      <c r="F54" s="183"/>
      <c r="G54" s="183"/>
      <c r="H54" s="183"/>
      <c r="I54" s="221"/>
    </row>
    <row r="55" spans="2:9">
      <c r="B55" s="19" t="s">
        <v>231</v>
      </c>
      <c r="I55" s="13"/>
    </row>
    <row r="56" spans="2:9">
      <c r="B56" s="222"/>
      <c r="C56" s="178"/>
      <c r="D56" s="178"/>
      <c r="E56" s="178"/>
      <c r="F56" s="178"/>
      <c r="G56" s="178"/>
      <c r="H56" s="178"/>
      <c r="I56" s="223"/>
    </row>
    <row r="57" spans="2:9">
      <c r="B57" s="222"/>
      <c r="C57" s="178"/>
      <c r="D57" s="178"/>
      <c r="E57" s="178"/>
      <c r="F57" s="178"/>
      <c r="G57" s="178"/>
      <c r="H57" s="178"/>
      <c r="I57" s="223"/>
    </row>
    <row r="58" spans="2:9">
      <c r="B58" s="222"/>
      <c r="C58" s="178"/>
      <c r="D58" s="178"/>
      <c r="E58" s="178"/>
      <c r="F58" s="178"/>
      <c r="G58" s="178"/>
      <c r="H58" s="178"/>
      <c r="I58" s="223"/>
    </row>
    <row r="59" spans="2:9">
      <c r="B59" s="222"/>
      <c r="C59" s="178"/>
      <c r="D59" s="178"/>
      <c r="E59" s="178"/>
      <c r="F59" s="178"/>
      <c r="G59" s="178"/>
      <c r="H59" s="178"/>
      <c r="I59" s="223"/>
    </row>
    <row r="60" spans="2:9" ht="15" thickBot="1">
      <c r="B60" s="20"/>
      <c r="C60" s="14"/>
      <c r="D60" s="14"/>
      <c r="E60" s="14"/>
      <c r="F60" s="14"/>
      <c r="G60" s="14"/>
      <c r="H60" s="14"/>
      <c r="I60" s="15"/>
    </row>
    <row r="61" spans="2:9" ht="13.3" customHeight="1" thickTop="1" thickBot="1">
      <c r="G61" s="197" t="s">
        <v>175</v>
      </c>
      <c r="H61" s="142"/>
      <c r="I61" s="143"/>
    </row>
    <row r="62" spans="2:9" ht="15" thickTop="1"/>
    <row r="63" spans="2:9">
      <c r="B63" s="235" t="s">
        <v>116</v>
      </c>
      <c r="C63" s="236"/>
      <c r="D63" s="236"/>
      <c r="E63" s="236"/>
      <c r="F63" s="236"/>
      <c r="G63" s="236"/>
      <c r="H63" s="236"/>
      <c r="I63" s="236"/>
    </row>
    <row r="64" spans="2:9" ht="14.6" customHeight="1">
      <c r="B64" s="220" t="s">
        <v>117</v>
      </c>
      <c r="C64" s="183"/>
      <c r="D64" s="183"/>
      <c r="E64" s="183"/>
      <c r="F64" s="183"/>
      <c r="G64" s="183"/>
      <c r="H64" s="183"/>
      <c r="I64" s="221"/>
    </row>
    <row r="65" spans="2:9">
      <c r="B65" s="220"/>
      <c r="C65" s="183"/>
      <c r="D65" s="183"/>
      <c r="E65" s="183"/>
      <c r="F65" s="183"/>
      <c r="G65" s="183"/>
      <c r="H65" s="183"/>
      <c r="I65" s="221"/>
    </row>
    <row r="66" spans="2:9">
      <c r="B66" s="220"/>
      <c r="C66" s="183"/>
      <c r="D66" s="183"/>
      <c r="E66" s="183"/>
      <c r="F66" s="183"/>
      <c r="G66" s="183"/>
      <c r="H66" s="183"/>
      <c r="I66" s="221"/>
    </row>
    <row r="67" spans="2:9">
      <c r="B67" s="220"/>
      <c r="C67" s="183"/>
      <c r="D67" s="183"/>
      <c r="E67" s="183"/>
      <c r="F67" s="183"/>
      <c r="G67" s="183"/>
      <c r="H67" s="183"/>
      <c r="I67" s="221"/>
    </row>
    <row r="68" spans="2:9">
      <c r="B68" s="237" t="s">
        <v>118</v>
      </c>
      <c r="C68" s="238"/>
      <c r="D68" s="238"/>
      <c r="E68" s="238"/>
      <c r="F68" s="238"/>
      <c r="G68" s="238"/>
      <c r="H68" s="238"/>
      <c r="I68" s="239"/>
    </row>
    <row r="69" spans="2:9">
      <c r="B69" s="237"/>
      <c r="C69" s="238"/>
      <c r="D69" s="238"/>
      <c r="E69" s="238"/>
      <c r="F69" s="238"/>
      <c r="G69" s="238"/>
      <c r="H69" s="238"/>
      <c r="I69" s="239"/>
    </row>
    <row r="70" spans="2:9">
      <c r="B70" s="49"/>
      <c r="C70" s="48"/>
      <c r="D70" s="48"/>
      <c r="E70" s="48"/>
      <c r="F70" s="48"/>
      <c r="G70" s="48"/>
      <c r="H70" s="48"/>
      <c r="I70" s="50"/>
    </row>
    <row r="71" spans="2:9" ht="15" thickBot="1">
      <c r="B71" s="53"/>
      <c r="C71" s="200" t="s">
        <v>181</v>
      </c>
      <c r="D71" s="200"/>
      <c r="E71" s="1" t="b">
        <v>0</v>
      </c>
      <c r="I71" s="13"/>
    </row>
    <row r="72" spans="2:9" ht="15.45" thickTop="1" thickBot="1">
      <c r="B72" s="53"/>
      <c r="C72" s="201" t="s">
        <v>182</v>
      </c>
      <c r="D72" s="201"/>
      <c r="E72" s="1" t="b">
        <v>0</v>
      </c>
      <c r="I72" s="13"/>
    </row>
    <row r="73" spans="2:9" ht="15.45" thickTop="1" thickBot="1">
      <c r="B73" s="53"/>
      <c r="C73" s="202" t="s">
        <v>183</v>
      </c>
      <c r="D73" s="202"/>
      <c r="E73" s="1" t="b">
        <v>0</v>
      </c>
      <c r="I73" s="13"/>
    </row>
    <row r="74" spans="2:9" ht="15" thickTop="1">
      <c r="B74" s="53"/>
      <c r="C74" s="203" t="s">
        <v>184</v>
      </c>
      <c r="D74" s="203"/>
      <c r="E74" s="1" t="b">
        <v>0</v>
      </c>
      <c r="I74" s="13"/>
    </row>
    <row r="75" spans="2:9" ht="15" thickBot="1">
      <c r="B75" s="20"/>
      <c r="C75" s="54"/>
      <c r="D75" s="14"/>
      <c r="E75" s="14"/>
      <c r="F75" s="14"/>
      <c r="G75" s="14"/>
      <c r="H75" s="14"/>
      <c r="I75" s="15"/>
    </row>
    <row r="76" spans="2:9">
      <c r="B76" s="16"/>
      <c r="C76" s="17"/>
      <c r="D76" s="17"/>
      <c r="E76" s="17"/>
      <c r="F76" s="17"/>
      <c r="G76" s="17"/>
      <c r="H76" s="17"/>
      <c r="I76" s="18"/>
    </row>
    <row r="77" spans="2:9" ht="14.6" customHeight="1">
      <c r="B77" s="220" t="s">
        <v>272</v>
      </c>
      <c r="C77" s="183"/>
      <c r="D77" s="183"/>
      <c r="E77" s="183"/>
      <c r="F77" s="183"/>
      <c r="G77" s="183"/>
      <c r="H77" s="183"/>
      <c r="I77" s="221"/>
    </row>
    <row r="78" spans="2:9" ht="14.6" customHeight="1">
      <c r="B78" s="220"/>
      <c r="C78" s="183"/>
      <c r="D78" s="183"/>
      <c r="E78" s="183"/>
      <c r="F78" s="183"/>
      <c r="G78" s="183"/>
      <c r="H78" s="183"/>
      <c r="I78" s="221"/>
    </row>
    <row r="79" spans="2:9" ht="14.6" customHeight="1">
      <c r="B79" s="220"/>
      <c r="C79" s="183"/>
      <c r="D79" s="183"/>
      <c r="E79" s="183"/>
      <c r="F79" s="183"/>
      <c r="G79" s="183"/>
      <c r="H79" s="183"/>
      <c r="I79" s="221"/>
    </row>
    <row r="80" spans="2:9" ht="14.6" customHeight="1">
      <c r="B80" s="220"/>
      <c r="C80" s="183"/>
      <c r="D80" s="183"/>
      <c r="E80" s="183"/>
      <c r="F80" s="183"/>
      <c r="G80" s="183"/>
      <c r="H80" s="183"/>
      <c r="I80" s="221"/>
    </row>
    <row r="81" spans="2:9" ht="14.6" customHeight="1">
      <c r="B81" s="220"/>
      <c r="C81" s="183"/>
      <c r="D81" s="183"/>
      <c r="E81" s="183"/>
      <c r="F81" s="183"/>
      <c r="G81" s="183"/>
      <c r="H81" s="183"/>
      <c r="I81" s="221"/>
    </row>
    <row r="82" spans="2:9" ht="14.6" customHeight="1">
      <c r="B82" s="220"/>
      <c r="C82" s="183"/>
      <c r="D82" s="183"/>
      <c r="E82" s="183"/>
      <c r="F82" s="183"/>
      <c r="G82" s="183"/>
      <c r="H82" s="183"/>
      <c r="I82" s="221"/>
    </row>
    <row r="83" spans="2:9">
      <c r="B83" s="220"/>
      <c r="C83" s="183"/>
      <c r="D83" s="183"/>
      <c r="E83" s="183"/>
      <c r="F83" s="183"/>
      <c r="G83" s="183"/>
      <c r="H83" s="183"/>
      <c r="I83" s="221"/>
    </row>
    <row r="84" spans="2:9">
      <c r="B84" s="220"/>
      <c r="C84" s="183"/>
      <c r="D84" s="183"/>
      <c r="E84" s="183"/>
      <c r="F84" s="183"/>
      <c r="G84" s="183"/>
      <c r="H84" s="183"/>
      <c r="I84" s="221"/>
    </row>
    <row r="85" spans="2:9">
      <c r="B85" s="19" t="s">
        <v>231</v>
      </c>
      <c r="I85" s="13"/>
    </row>
    <row r="86" spans="2:9">
      <c r="B86" s="222"/>
      <c r="C86" s="178"/>
      <c r="D86" s="178"/>
      <c r="E86" s="178"/>
      <c r="F86" s="178"/>
      <c r="G86" s="178"/>
      <c r="H86" s="178"/>
      <c r="I86" s="223"/>
    </row>
    <row r="87" spans="2:9">
      <c r="B87" s="222"/>
      <c r="C87" s="178"/>
      <c r="D87" s="178"/>
      <c r="E87" s="178"/>
      <c r="F87" s="178"/>
      <c r="G87" s="178"/>
      <c r="H87" s="178"/>
      <c r="I87" s="223"/>
    </row>
    <row r="88" spans="2:9">
      <c r="B88" s="222"/>
      <c r="C88" s="178"/>
      <c r="D88" s="178"/>
      <c r="E88" s="178"/>
      <c r="F88" s="178"/>
      <c r="G88" s="178"/>
      <c r="H88" s="178"/>
      <c r="I88" s="223"/>
    </row>
    <row r="89" spans="2:9">
      <c r="B89" s="222"/>
      <c r="C89" s="178"/>
      <c r="D89" s="178"/>
      <c r="E89" s="178"/>
      <c r="F89" s="178"/>
      <c r="G89" s="178"/>
      <c r="H89" s="178"/>
      <c r="I89" s="223"/>
    </row>
    <row r="90" spans="2:9" ht="15" thickBot="1">
      <c r="B90" s="20"/>
      <c r="C90" s="14"/>
      <c r="D90" s="14"/>
      <c r="E90" s="14"/>
      <c r="F90" s="14"/>
      <c r="G90" s="14"/>
      <c r="H90" s="14"/>
      <c r="I90" s="15"/>
    </row>
    <row r="91" spans="2:9" ht="13.3" customHeight="1" thickTop="1" thickBot="1">
      <c r="G91" s="197" t="s">
        <v>175</v>
      </c>
      <c r="H91" s="142"/>
      <c r="I91" s="143"/>
    </row>
    <row r="92" spans="2:9" ht="15" thickTop="1"/>
    <row r="93" spans="2:9">
      <c r="B93" s="235" t="s">
        <v>119</v>
      </c>
      <c r="C93" s="236"/>
      <c r="D93" s="236"/>
      <c r="E93" s="236"/>
      <c r="F93" s="236"/>
      <c r="G93" s="236"/>
      <c r="H93" s="236"/>
      <c r="I93" s="236"/>
    </row>
    <row r="94" spans="2:9" ht="14.6" customHeight="1">
      <c r="B94" s="220" t="s">
        <v>120</v>
      </c>
      <c r="C94" s="183"/>
      <c r="D94" s="183"/>
      <c r="E94" s="183"/>
      <c r="F94" s="183"/>
      <c r="G94" s="183"/>
      <c r="H94" s="183"/>
      <c r="I94" s="221"/>
    </row>
    <row r="95" spans="2:9">
      <c r="B95" s="220"/>
      <c r="C95" s="183"/>
      <c r="D95" s="183"/>
      <c r="E95" s="183"/>
      <c r="F95" s="183"/>
      <c r="G95" s="183"/>
      <c r="H95" s="183"/>
      <c r="I95" s="221"/>
    </row>
    <row r="96" spans="2:9">
      <c r="B96" s="237" t="s">
        <v>121</v>
      </c>
      <c r="C96" s="238"/>
      <c r="D96" s="238"/>
      <c r="E96" s="238"/>
      <c r="F96" s="238"/>
      <c r="G96" s="238"/>
      <c r="H96" s="238"/>
      <c r="I96" s="239"/>
    </row>
    <row r="97" spans="2:9">
      <c r="B97" s="237"/>
      <c r="C97" s="238"/>
      <c r="D97" s="238"/>
      <c r="E97" s="238"/>
      <c r="F97" s="238"/>
      <c r="G97" s="238"/>
      <c r="H97" s="238"/>
      <c r="I97" s="239"/>
    </row>
    <row r="98" spans="2:9">
      <c r="B98" s="49"/>
      <c r="C98" s="48"/>
      <c r="D98" s="48"/>
      <c r="E98" s="48"/>
      <c r="F98" s="48"/>
      <c r="G98" s="48"/>
      <c r="H98" s="48"/>
      <c r="I98" s="50"/>
    </row>
    <row r="99" spans="2:9" ht="15" thickBot="1">
      <c r="B99" s="53"/>
      <c r="C99" s="200" t="s">
        <v>181</v>
      </c>
      <c r="D99" s="200"/>
      <c r="E99" s="1" t="b">
        <v>0</v>
      </c>
      <c r="I99" s="13"/>
    </row>
    <row r="100" spans="2:9" ht="15.45" thickTop="1" thickBot="1">
      <c r="B100" s="53"/>
      <c r="C100" s="201" t="s">
        <v>182</v>
      </c>
      <c r="D100" s="201"/>
      <c r="E100" s="1" t="b">
        <v>0</v>
      </c>
      <c r="I100" s="13"/>
    </row>
    <row r="101" spans="2:9" ht="15.45" thickTop="1" thickBot="1">
      <c r="B101" s="53"/>
      <c r="C101" s="202" t="s">
        <v>183</v>
      </c>
      <c r="D101" s="202"/>
      <c r="E101" s="1" t="b">
        <v>0</v>
      </c>
      <c r="I101" s="13"/>
    </row>
    <row r="102" spans="2:9" ht="15" thickTop="1">
      <c r="B102" s="53"/>
      <c r="C102" s="203" t="s">
        <v>184</v>
      </c>
      <c r="D102" s="203"/>
      <c r="E102" s="1" t="b">
        <v>0</v>
      </c>
      <c r="I102" s="13"/>
    </row>
    <row r="103" spans="2:9" ht="15" thickBot="1">
      <c r="B103" s="20"/>
      <c r="C103" s="54"/>
      <c r="D103" s="14"/>
      <c r="E103" s="14"/>
      <c r="F103" s="14"/>
      <c r="G103" s="14"/>
      <c r="H103" s="14"/>
      <c r="I103" s="15"/>
    </row>
    <row r="104" spans="2:9">
      <c r="B104" s="16"/>
      <c r="C104" s="17"/>
      <c r="D104" s="17"/>
      <c r="E104" s="17"/>
      <c r="F104" s="17"/>
      <c r="G104" s="17"/>
      <c r="H104" s="17"/>
      <c r="I104" s="18"/>
    </row>
    <row r="105" spans="2:9">
      <c r="B105" s="19" t="s">
        <v>231</v>
      </c>
      <c r="I105" s="13"/>
    </row>
    <row r="106" spans="2:9">
      <c r="B106" s="222"/>
      <c r="C106" s="178"/>
      <c r="D106" s="178"/>
      <c r="E106" s="178"/>
      <c r="F106" s="178"/>
      <c r="G106" s="178"/>
      <c r="H106" s="178"/>
      <c r="I106" s="223"/>
    </row>
    <row r="107" spans="2:9">
      <c r="B107" s="222"/>
      <c r="C107" s="178"/>
      <c r="D107" s="178"/>
      <c r="E107" s="178"/>
      <c r="F107" s="178"/>
      <c r="G107" s="178"/>
      <c r="H107" s="178"/>
      <c r="I107" s="223"/>
    </row>
    <row r="108" spans="2:9">
      <c r="B108" s="222"/>
      <c r="C108" s="178"/>
      <c r="D108" s="178"/>
      <c r="E108" s="178"/>
      <c r="F108" s="178"/>
      <c r="G108" s="178"/>
      <c r="H108" s="178"/>
      <c r="I108" s="223"/>
    </row>
    <row r="109" spans="2:9">
      <c r="B109" s="222"/>
      <c r="C109" s="178"/>
      <c r="D109" s="178"/>
      <c r="E109" s="178"/>
      <c r="F109" s="178"/>
      <c r="G109" s="178"/>
      <c r="H109" s="178"/>
      <c r="I109" s="223"/>
    </row>
    <row r="110" spans="2:9" ht="15" thickBot="1">
      <c r="B110" s="20"/>
      <c r="C110" s="14"/>
      <c r="D110" s="14"/>
      <c r="E110" s="14"/>
      <c r="F110" s="14"/>
      <c r="G110" s="14"/>
      <c r="H110" s="14"/>
      <c r="I110" s="15"/>
    </row>
    <row r="111" spans="2:9" ht="13.3" customHeight="1" thickTop="1" thickBot="1">
      <c r="G111" s="197" t="s">
        <v>175</v>
      </c>
      <c r="H111" s="142"/>
      <c r="I111" s="143"/>
    </row>
    <row r="112" spans="2:9" ht="15" thickTop="1"/>
    <row r="113" spans="2:9">
      <c r="B113" s="235" t="s">
        <v>122</v>
      </c>
      <c r="C113" s="236"/>
      <c r="D113" s="236"/>
      <c r="E113" s="236"/>
      <c r="F113" s="236"/>
      <c r="G113" s="236"/>
      <c r="H113" s="236"/>
      <c r="I113" s="236"/>
    </row>
    <row r="114" spans="2:9" ht="14.6" customHeight="1">
      <c r="B114" s="220" t="s">
        <v>123</v>
      </c>
      <c r="C114" s="183"/>
      <c r="D114" s="183"/>
      <c r="E114" s="183"/>
      <c r="F114" s="183"/>
      <c r="G114" s="183"/>
      <c r="H114" s="183"/>
      <c r="I114" s="221"/>
    </row>
    <row r="115" spans="2:9" ht="14.6" customHeight="1">
      <c r="B115" s="220"/>
      <c r="C115" s="183"/>
      <c r="D115" s="183"/>
      <c r="E115" s="183"/>
      <c r="F115" s="183"/>
      <c r="G115" s="183"/>
      <c r="H115" s="183"/>
      <c r="I115" s="221"/>
    </row>
    <row r="116" spans="2:9" ht="14.6" customHeight="1">
      <c r="B116" s="220"/>
      <c r="C116" s="183"/>
      <c r="D116" s="183"/>
      <c r="E116" s="183"/>
      <c r="F116" s="183"/>
      <c r="G116" s="183"/>
      <c r="H116" s="183"/>
      <c r="I116" s="221"/>
    </row>
    <row r="117" spans="2:9">
      <c r="B117" s="220"/>
      <c r="C117" s="183"/>
      <c r="D117" s="183"/>
      <c r="E117" s="183"/>
      <c r="F117" s="183"/>
      <c r="G117" s="183"/>
      <c r="H117" s="183"/>
      <c r="I117" s="221"/>
    </row>
    <row r="118" spans="2:9">
      <c r="B118" s="237" t="s">
        <v>124</v>
      </c>
      <c r="C118" s="238"/>
      <c r="D118" s="238"/>
      <c r="E118" s="238"/>
      <c r="F118" s="238"/>
      <c r="G118" s="238"/>
      <c r="H118" s="238"/>
      <c r="I118" s="239"/>
    </row>
    <row r="119" spans="2:9">
      <c r="B119" s="237"/>
      <c r="C119" s="238"/>
      <c r="D119" s="238"/>
      <c r="E119" s="238"/>
      <c r="F119" s="238"/>
      <c r="G119" s="238"/>
      <c r="H119" s="238"/>
      <c r="I119" s="239"/>
    </row>
    <row r="120" spans="2:9">
      <c r="B120" s="49"/>
      <c r="C120" s="48"/>
      <c r="D120" s="48"/>
      <c r="E120" s="48"/>
      <c r="F120" s="48"/>
      <c r="G120" s="48"/>
      <c r="H120" s="48"/>
      <c r="I120" s="50"/>
    </row>
    <row r="121" spans="2:9" ht="15" thickBot="1">
      <c r="B121" s="53"/>
      <c r="C121" s="200" t="s">
        <v>181</v>
      </c>
      <c r="D121" s="200"/>
      <c r="E121" s="1" t="b">
        <v>0</v>
      </c>
      <c r="I121" s="13"/>
    </row>
    <row r="122" spans="2:9" ht="15.45" thickTop="1" thickBot="1">
      <c r="B122" s="53"/>
      <c r="C122" s="201" t="s">
        <v>182</v>
      </c>
      <c r="D122" s="201"/>
      <c r="E122" s="1" t="b">
        <v>0</v>
      </c>
      <c r="I122" s="13"/>
    </row>
    <row r="123" spans="2:9" ht="15.45" thickTop="1" thickBot="1">
      <c r="B123" s="53"/>
      <c r="C123" s="202" t="s">
        <v>183</v>
      </c>
      <c r="D123" s="202"/>
      <c r="E123" s="1" t="b">
        <v>0</v>
      </c>
      <c r="I123" s="13"/>
    </row>
    <row r="124" spans="2:9" ht="15" thickTop="1">
      <c r="B124" s="53"/>
      <c r="C124" s="203" t="s">
        <v>184</v>
      </c>
      <c r="D124" s="203"/>
      <c r="E124" s="1" t="b">
        <v>0</v>
      </c>
      <c r="I124" s="13"/>
    </row>
    <row r="125" spans="2:9" ht="15" thickBot="1">
      <c r="B125" s="20"/>
      <c r="C125" s="54"/>
      <c r="D125" s="14"/>
      <c r="E125" s="14"/>
      <c r="F125" s="14"/>
      <c r="G125" s="14"/>
      <c r="H125" s="14"/>
      <c r="I125" s="15"/>
    </row>
    <row r="126" spans="2:9">
      <c r="B126" s="16"/>
      <c r="C126" s="17"/>
      <c r="D126" s="17"/>
      <c r="E126" s="17"/>
      <c r="F126" s="17"/>
      <c r="G126" s="17"/>
      <c r="H126" s="17"/>
      <c r="I126" s="18"/>
    </row>
    <row r="127" spans="2:9">
      <c r="B127" s="19" t="s">
        <v>231</v>
      </c>
      <c r="I127" s="13"/>
    </row>
    <row r="128" spans="2:9">
      <c r="B128" s="222"/>
      <c r="C128" s="178"/>
      <c r="D128" s="178"/>
      <c r="E128" s="178"/>
      <c r="F128" s="178"/>
      <c r="G128" s="178"/>
      <c r="H128" s="178"/>
      <c r="I128" s="223"/>
    </row>
    <row r="129" spans="2:9">
      <c r="B129" s="222"/>
      <c r="C129" s="178"/>
      <c r="D129" s="178"/>
      <c r="E129" s="178"/>
      <c r="F129" s="178"/>
      <c r="G129" s="178"/>
      <c r="H129" s="178"/>
      <c r="I129" s="223"/>
    </row>
    <row r="130" spans="2:9">
      <c r="B130" s="222"/>
      <c r="C130" s="178"/>
      <c r="D130" s="178"/>
      <c r="E130" s="178"/>
      <c r="F130" s="178"/>
      <c r="G130" s="178"/>
      <c r="H130" s="178"/>
      <c r="I130" s="223"/>
    </row>
    <row r="131" spans="2:9">
      <c r="B131" s="222"/>
      <c r="C131" s="178"/>
      <c r="D131" s="178"/>
      <c r="E131" s="178"/>
      <c r="F131" s="178"/>
      <c r="G131" s="178"/>
      <c r="H131" s="178"/>
      <c r="I131" s="223"/>
    </row>
    <row r="132" spans="2:9" ht="15" customHeight="1" thickBot="1">
      <c r="B132" s="20"/>
      <c r="C132" s="14"/>
      <c r="D132" s="14"/>
      <c r="E132" s="14"/>
      <c r="F132" s="14"/>
      <c r="G132" s="14"/>
      <c r="H132" s="14"/>
      <c r="I132" s="15"/>
    </row>
    <row r="133" spans="2:9" ht="13.3" customHeight="1" thickTop="1" thickBot="1">
      <c r="G133" s="197" t="s">
        <v>175</v>
      </c>
      <c r="H133" s="142"/>
      <c r="I133" s="143"/>
    </row>
    <row r="134" spans="2:9" ht="15" thickTop="1"/>
  </sheetData>
  <sheetProtection sheet="1" objects="1" scenarios="1"/>
  <mergeCells count="51">
    <mergeCell ref="C17:E18"/>
    <mergeCell ref="C74:D74"/>
    <mergeCell ref="C99:D99"/>
    <mergeCell ref="C100:D100"/>
    <mergeCell ref="C19:D19"/>
    <mergeCell ref="C20:D20"/>
    <mergeCell ref="C21:D21"/>
    <mergeCell ref="B56:I59"/>
    <mergeCell ref="B64:I67"/>
    <mergeCell ref="B68:I69"/>
    <mergeCell ref="B77:I84"/>
    <mergeCell ref="G91:I91"/>
    <mergeCell ref="G61:I61"/>
    <mergeCell ref="B86:I89"/>
    <mergeCell ref="B93:I93"/>
    <mergeCell ref="B26:I35"/>
    <mergeCell ref="B36:I37"/>
    <mergeCell ref="B45:I46"/>
    <mergeCell ref="B48:I54"/>
    <mergeCell ref="C42:D42"/>
    <mergeCell ref="C22:D22"/>
    <mergeCell ref="B25:I25"/>
    <mergeCell ref="C23:D23"/>
    <mergeCell ref="C71:D71"/>
    <mergeCell ref="C72:D72"/>
    <mergeCell ref="C73:D73"/>
    <mergeCell ref="C39:D39"/>
    <mergeCell ref="C40:D40"/>
    <mergeCell ref="C41:D41"/>
    <mergeCell ref="B63:I63"/>
    <mergeCell ref="B2:G2"/>
    <mergeCell ref="B3:G6"/>
    <mergeCell ref="B10:I10"/>
    <mergeCell ref="B11:I11"/>
    <mergeCell ref="B9:I9"/>
    <mergeCell ref="B7:G7"/>
    <mergeCell ref="G133:I133"/>
    <mergeCell ref="B118:I119"/>
    <mergeCell ref="B94:I95"/>
    <mergeCell ref="B96:I97"/>
    <mergeCell ref="B128:I131"/>
    <mergeCell ref="C123:D123"/>
    <mergeCell ref="C124:D124"/>
    <mergeCell ref="C102:D102"/>
    <mergeCell ref="G111:I111"/>
    <mergeCell ref="C121:D121"/>
    <mergeCell ref="C122:D122"/>
    <mergeCell ref="B114:I117"/>
    <mergeCell ref="B113:I113"/>
    <mergeCell ref="B106:I109"/>
    <mergeCell ref="C101:D101"/>
  </mergeCells>
  <hyperlinks>
    <hyperlink ref="B9" location="'2.1 - Conditions d''emploi'!A1" display=" 2.1 - Les conditions d'emploi" xr:uid="{46431A2E-4611-452D-8E91-C5051C2F56E3}"/>
    <hyperlink ref="B10" location="'2.2 - Conditions de travail'!A1" display=" 2.2 - Les conditions de travail et d'organisation du travail" xr:uid="{1D927EAE-91F8-407E-91E4-A4A6EBDB5D33}"/>
    <hyperlink ref="B11" location="'2.3 - Dialogue social'!A1" display=" 2.3 - Les conditions liées au dialogue social" xr:uid="{39732B48-6444-412F-9E80-8E5F0C03CDBB}"/>
    <hyperlink ref="H4" location="'1 - Obligations légales'!A1" display="Obligations légales" xr:uid="{CC845060-67B4-49A7-BAA1-CC81A08001FF}"/>
    <hyperlink ref="H5" location="'2 - Facteurs de risques'!A1" display="Facteurs de risque" xr:uid="{3E75BE34-862B-4E01-BFBD-A18938BB3383}"/>
    <hyperlink ref="H3" location="'Les VSST dans le DUERP'!A1" display="è Accueil" xr:uid="{3F75D79F-B800-483A-A477-E716991A98D4}"/>
    <hyperlink ref="G133" location="'Les VSST dans le DUERP'!A1" display="è Accueil" xr:uid="{D1BFF046-0850-45BB-B7DF-57A3E6E6A6A8}"/>
    <hyperlink ref="G133:I133" location="'2.3 - Dialogue social'!A1" display="é Revenir en haut de cette feuille é" xr:uid="{FDBC8BA2-7313-4815-A83C-DA8A50574879}"/>
    <hyperlink ref="G111" location="'Les VSST dans le DUERP'!A1" display="è Accueil" xr:uid="{0A78E1D5-77CB-4533-BC11-7CC9524DBABD}"/>
    <hyperlink ref="G111:I111" location="'2.3 - Dialogue social'!A1" display="é Revenir en haut de cette feuille é" xr:uid="{F5CACCE3-59CC-4DDD-ACD4-7054FC4B7B60}"/>
    <hyperlink ref="G91" location="'Les VSST dans le DUERP'!A1" display="è Accueil" xr:uid="{2C808A22-86AA-4C53-A396-985BDABC7A77}"/>
    <hyperlink ref="G91:I91" location="'2.3 - Dialogue social'!A1" display="é Revenir en haut de cette feuille é" xr:uid="{609DEBF5-E9F7-4949-9E04-9A67316A1785}"/>
    <hyperlink ref="G61" location="'Les VSST dans le DUERP'!A1" display="è Accueil" xr:uid="{827FE7E7-3F5D-4238-B1ED-354BC7007EE2}"/>
    <hyperlink ref="G61:I61" location="'2.3 - Dialogue social'!A1" display="é Revenir en haut de cette feuille é" xr:uid="{87DEA212-9A0D-4476-B89F-A437D645E4D4}"/>
    <hyperlink ref="H6" location="'3 - Diagnostic VSST'!A1" display="è Diagnostic VSST" xr:uid="{4F29A04A-6431-4AD6-A232-35940CD27050}"/>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13331" r:id="rId5" name="OptionButton16">
          <controlPr locked="0" defaultSize="0" autoFill="0" autoLine="0" linkedCell="E124" r:id="rId6">
            <anchor moveWithCells="1">
              <from>
                <xdr:col>1</xdr:col>
                <xdr:colOff>97971</xdr:colOff>
                <xdr:row>123</xdr:row>
                <xdr:rowOff>0</xdr:rowOff>
              </from>
              <to>
                <xdr:col>2</xdr:col>
                <xdr:colOff>0</xdr:colOff>
                <xdr:row>123</xdr:row>
                <xdr:rowOff>185057</xdr:rowOff>
              </to>
            </anchor>
          </controlPr>
        </control>
      </mc:Choice>
      <mc:Fallback>
        <control shapeId="13331" r:id="rId5" name="OptionButton16"/>
      </mc:Fallback>
    </mc:AlternateContent>
    <mc:AlternateContent xmlns:mc="http://schemas.openxmlformats.org/markup-compatibility/2006">
      <mc:Choice Requires="x14">
        <control shapeId="13330" r:id="rId7" name="OptionButton15">
          <controlPr locked="0" defaultSize="0" autoFill="0" autoLine="0" linkedCell="E123" r:id="rId6">
            <anchor moveWithCells="1">
              <from>
                <xdr:col>1</xdr:col>
                <xdr:colOff>97971</xdr:colOff>
                <xdr:row>122</xdr:row>
                <xdr:rowOff>0</xdr:rowOff>
              </from>
              <to>
                <xdr:col>2</xdr:col>
                <xdr:colOff>0</xdr:colOff>
                <xdr:row>122</xdr:row>
                <xdr:rowOff>185057</xdr:rowOff>
              </to>
            </anchor>
          </controlPr>
        </control>
      </mc:Choice>
      <mc:Fallback>
        <control shapeId="13330" r:id="rId7" name="OptionButton15"/>
      </mc:Fallback>
    </mc:AlternateContent>
    <mc:AlternateContent xmlns:mc="http://schemas.openxmlformats.org/markup-compatibility/2006">
      <mc:Choice Requires="x14">
        <control shapeId="13329" r:id="rId8" name="OptionButton14">
          <controlPr locked="0" defaultSize="0" autoFill="0" autoLine="0" linkedCell="E122" r:id="rId6">
            <anchor moveWithCells="1">
              <from>
                <xdr:col>1</xdr:col>
                <xdr:colOff>97971</xdr:colOff>
                <xdr:row>121</xdr:row>
                <xdr:rowOff>0</xdr:rowOff>
              </from>
              <to>
                <xdr:col>2</xdr:col>
                <xdr:colOff>0</xdr:colOff>
                <xdr:row>121</xdr:row>
                <xdr:rowOff>185057</xdr:rowOff>
              </to>
            </anchor>
          </controlPr>
        </control>
      </mc:Choice>
      <mc:Fallback>
        <control shapeId="13329" r:id="rId8" name="OptionButton14"/>
      </mc:Fallback>
    </mc:AlternateContent>
    <mc:AlternateContent xmlns:mc="http://schemas.openxmlformats.org/markup-compatibility/2006">
      <mc:Choice Requires="x14">
        <control shapeId="13328" r:id="rId9" name="OptionButton13">
          <controlPr locked="0" defaultSize="0" autoFill="0" autoLine="0" linkedCell="E102" r:id="rId6">
            <anchor moveWithCells="1">
              <from>
                <xdr:col>1</xdr:col>
                <xdr:colOff>97971</xdr:colOff>
                <xdr:row>101</xdr:row>
                <xdr:rowOff>0</xdr:rowOff>
              </from>
              <to>
                <xdr:col>2</xdr:col>
                <xdr:colOff>0</xdr:colOff>
                <xdr:row>101</xdr:row>
                <xdr:rowOff>185057</xdr:rowOff>
              </to>
            </anchor>
          </controlPr>
        </control>
      </mc:Choice>
      <mc:Fallback>
        <control shapeId="13328" r:id="rId9" name="OptionButton13"/>
      </mc:Fallback>
    </mc:AlternateContent>
    <mc:AlternateContent xmlns:mc="http://schemas.openxmlformats.org/markup-compatibility/2006">
      <mc:Choice Requires="x14">
        <control shapeId="13327" r:id="rId10" name="OptionButton12">
          <controlPr locked="0" defaultSize="0" autoFill="0" autoLine="0" linkedCell="E101" r:id="rId6">
            <anchor moveWithCells="1">
              <from>
                <xdr:col>1</xdr:col>
                <xdr:colOff>97971</xdr:colOff>
                <xdr:row>100</xdr:row>
                <xdr:rowOff>0</xdr:rowOff>
              </from>
              <to>
                <xdr:col>2</xdr:col>
                <xdr:colOff>0</xdr:colOff>
                <xdr:row>100</xdr:row>
                <xdr:rowOff>185057</xdr:rowOff>
              </to>
            </anchor>
          </controlPr>
        </control>
      </mc:Choice>
      <mc:Fallback>
        <control shapeId="13327" r:id="rId10" name="OptionButton12"/>
      </mc:Fallback>
    </mc:AlternateContent>
    <mc:AlternateContent xmlns:mc="http://schemas.openxmlformats.org/markup-compatibility/2006">
      <mc:Choice Requires="x14">
        <control shapeId="13326" r:id="rId11" name="OptionButton11">
          <controlPr locked="0" defaultSize="0" autoFill="0" autoLine="0" linkedCell="E100" r:id="rId6">
            <anchor moveWithCells="1">
              <from>
                <xdr:col>1</xdr:col>
                <xdr:colOff>97971</xdr:colOff>
                <xdr:row>99</xdr:row>
                <xdr:rowOff>0</xdr:rowOff>
              </from>
              <to>
                <xdr:col>2</xdr:col>
                <xdr:colOff>0</xdr:colOff>
                <xdr:row>99</xdr:row>
                <xdr:rowOff>185057</xdr:rowOff>
              </to>
            </anchor>
          </controlPr>
        </control>
      </mc:Choice>
      <mc:Fallback>
        <control shapeId="13326" r:id="rId11" name="OptionButton11"/>
      </mc:Fallback>
    </mc:AlternateContent>
    <mc:AlternateContent xmlns:mc="http://schemas.openxmlformats.org/markup-compatibility/2006">
      <mc:Choice Requires="x14">
        <control shapeId="13325" r:id="rId12" name="OptionButton10">
          <controlPr locked="0" defaultSize="0" autoFill="0" autoLine="0" linkedCell="E74" r:id="rId6">
            <anchor moveWithCells="1">
              <from>
                <xdr:col>1</xdr:col>
                <xdr:colOff>97971</xdr:colOff>
                <xdr:row>73</xdr:row>
                <xdr:rowOff>0</xdr:rowOff>
              </from>
              <to>
                <xdr:col>2</xdr:col>
                <xdr:colOff>0</xdr:colOff>
                <xdr:row>73</xdr:row>
                <xdr:rowOff>185057</xdr:rowOff>
              </to>
            </anchor>
          </controlPr>
        </control>
      </mc:Choice>
      <mc:Fallback>
        <control shapeId="13325" r:id="rId12" name="OptionButton10"/>
      </mc:Fallback>
    </mc:AlternateContent>
    <mc:AlternateContent xmlns:mc="http://schemas.openxmlformats.org/markup-compatibility/2006">
      <mc:Choice Requires="x14">
        <control shapeId="13324" r:id="rId13" name="OptionButton9">
          <controlPr locked="0" defaultSize="0" autoFill="0" autoLine="0" linkedCell="E73" r:id="rId6">
            <anchor moveWithCells="1">
              <from>
                <xdr:col>1</xdr:col>
                <xdr:colOff>97971</xdr:colOff>
                <xdr:row>72</xdr:row>
                <xdr:rowOff>0</xdr:rowOff>
              </from>
              <to>
                <xdr:col>2</xdr:col>
                <xdr:colOff>0</xdr:colOff>
                <xdr:row>72</xdr:row>
                <xdr:rowOff>185057</xdr:rowOff>
              </to>
            </anchor>
          </controlPr>
        </control>
      </mc:Choice>
      <mc:Fallback>
        <control shapeId="13324" r:id="rId13" name="OptionButton9"/>
      </mc:Fallback>
    </mc:AlternateContent>
    <mc:AlternateContent xmlns:mc="http://schemas.openxmlformats.org/markup-compatibility/2006">
      <mc:Choice Requires="x14">
        <control shapeId="13323" r:id="rId14" name="OptionButton8">
          <controlPr locked="0" defaultSize="0" autoFill="0" autoLine="0" linkedCell="E72" r:id="rId6">
            <anchor moveWithCells="1">
              <from>
                <xdr:col>1</xdr:col>
                <xdr:colOff>97971</xdr:colOff>
                <xdr:row>71</xdr:row>
                <xdr:rowOff>0</xdr:rowOff>
              </from>
              <to>
                <xdr:col>2</xdr:col>
                <xdr:colOff>0</xdr:colOff>
                <xdr:row>71</xdr:row>
                <xdr:rowOff>185057</xdr:rowOff>
              </to>
            </anchor>
          </controlPr>
        </control>
      </mc:Choice>
      <mc:Fallback>
        <control shapeId="13323" r:id="rId14" name="OptionButton8"/>
      </mc:Fallback>
    </mc:AlternateContent>
    <mc:AlternateContent xmlns:mc="http://schemas.openxmlformats.org/markup-compatibility/2006">
      <mc:Choice Requires="x14">
        <control shapeId="13321" r:id="rId15" name="OptionButton7">
          <controlPr locked="0" defaultSize="0" autoFill="0" autoLine="0" linkedCell="E121" r:id="rId6">
            <anchor moveWithCells="1">
              <from>
                <xdr:col>1</xdr:col>
                <xdr:colOff>97971</xdr:colOff>
                <xdr:row>120</xdr:row>
                <xdr:rowOff>0</xdr:rowOff>
              </from>
              <to>
                <xdr:col>2</xdr:col>
                <xdr:colOff>0</xdr:colOff>
                <xdr:row>120</xdr:row>
                <xdr:rowOff>185057</xdr:rowOff>
              </to>
            </anchor>
          </controlPr>
        </control>
      </mc:Choice>
      <mc:Fallback>
        <control shapeId="13321" r:id="rId15" name="OptionButton7"/>
      </mc:Fallback>
    </mc:AlternateContent>
    <mc:AlternateContent xmlns:mc="http://schemas.openxmlformats.org/markup-compatibility/2006">
      <mc:Choice Requires="x14">
        <control shapeId="13320" r:id="rId16" name="OptionButton6">
          <controlPr locked="0" defaultSize="0" autoFill="0" autoLine="0" linkedCell="E99" r:id="rId6">
            <anchor moveWithCells="1">
              <from>
                <xdr:col>1</xdr:col>
                <xdr:colOff>97971</xdr:colOff>
                <xdr:row>98</xdr:row>
                <xdr:rowOff>0</xdr:rowOff>
              </from>
              <to>
                <xdr:col>2</xdr:col>
                <xdr:colOff>0</xdr:colOff>
                <xdr:row>98</xdr:row>
                <xdr:rowOff>185057</xdr:rowOff>
              </to>
            </anchor>
          </controlPr>
        </control>
      </mc:Choice>
      <mc:Fallback>
        <control shapeId="13320" r:id="rId16" name="OptionButton6"/>
      </mc:Fallback>
    </mc:AlternateContent>
    <mc:AlternateContent xmlns:mc="http://schemas.openxmlformats.org/markup-compatibility/2006">
      <mc:Choice Requires="x14">
        <control shapeId="13319" r:id="rId17" name="OptionButton5">
          <controlPr locked="0" defaultSize="0" autoFill="0" autoLine="0" linkedCell="E71" r:id="rId6">
            <anchor moveWithCells="1">
              <from>
                <xdr:col>1</xdr:col>
                <xdr:colOff>97971</xdr:colOff>
                <xdr:row>70</xdr:row>
                <xdr:rowOff>0</xdr:rowOff>
              </from>
              <to>
                <xdr:col>2</xdr:col>
                <xdr:colOff>0</xdr:colOff>
                <xdr:row>70</xdr:row>
                <xdr:rowOff>185057</xdr:rowOff>
              </to>
            </anchor>
          </controlPr>
        </control>
      </mc:Choice>
      <mc:Fallback>
        <control shapeId="13319" r:id="rId17" name="OptionButton5"/>
      </mc:Fallback>
    </mc:AlternateContent>
    <mc:AlternateContent xmlns:mc="http://schemas.openxmlformats.org/markup-compatibility/2006">
      <mc:Choice Requires="x14">
        <control shapeId="13318" r:id="rId18" name="OptionButton4">
          <controlPr locked="0" defaultSize="0" autoFill="0" autoLine="0" linkedCell="E42" r:id="rId6">
            <anchor moveWithCells="1">
              <from>
                <xdr:col>1</xdr:col>
                <xdr:colOff>97971</xdr:colOff>
                <xdr:row>41</xdr:row>
                <xdr:rowOff>0</xdr:rowOff>
              </from>
              <to>
                <xdr:col>2</xdr:col>
                <xdr:colOff>0</xdr:colOff>
                <xdr:row>41</xdr:row>
                <xdr:rowOff>185057</xdr:rowOff>
              </to>
            </anchor>
          </controlPr>
        </control>
      </mc:Choice>
      <mc:Fallback>
        <control shapeId="13318" r:id="rId18" name="OptionButton4"/>
      </mc:Fallback>
    </mc:AlternateContent>
    <mc:AlternateContent xmlns:mc="http://schemas.openxmlformats.org/markup-compatibility/2006">
      <mc:Choice Requires="x14">
        <control shapeId="13317" r:id="rId19" name="OptionButton2">
          <controlPr locked="0" defaultSize="0" autoFill="0" autoLine="0" linkedCell="E41" r:id="rId6">
            <anchor moveWithCells="1">
              <from>
                <xdr:col>1</xdr:col>
                <xdr:colOff>97971</xdr:colOff>
                <xdr:row>40</xdr:row>
                <xdr:rowOff>0</xdr:rowOff>
              </from>
              <to>
                <xdr:col>2</xdr:col>
                <xdr:colOff>0</xdr:colOff>
                <xdr:row>40</xdr:row>
                <xdr:rowOff>185057</xdr:rowOff>
              </to>
            </anchor>
          </controlPr>
        </control>
      </mc:Choice>
      <mc:Fallback>
        <control shapeId="13317" r:id="rId19" name="OptionButton2"/>
      </mc:Fallback>
    </mc:AlternateContent>
    <mc:AlternateContent xmlns:mc="http://schemas.openxmlformats.org/markup-compatibility/2006">
      <mc:Choice Requires="x14">
        <control shapeId="13316" r:id="rId20" name="OptionButton1">
          <controlPr locked="0" defaultSize="0" autoFill="0" autoLine="0" linkedCell="E40" r:id="rId6">
            <anchor moveWithCells="1">
              <from>
                <xdr:col>1</xdr:col>
                <xdr:colOff>97971</xdr:colOff>
                <xdr:row>39</xdr:row>
                <xdr:rowOff>0</xdr:rowOff>
              </from>
              <to>
                <xdr:col>2</xdr:col>
                <xdr:colOff>0</xdr:colOff>
                <xdr:row>39</xdr:row>
                <xdr:rowOff>185057</xdr:rowOff>
              </to>
            </anchor>
          </controlPr>
        </control>
      </mc:Choice>
      <mc:Fallback>
        <control shapeId="13316" r:id="rId20" name="OptionButton1"/>
      </mc:Fallback>
    </mc:AlternateContent>
    <mc:AlternateContent xmlns:mc="http://schemas.openxmlformats.org/markup-compatibility/2006">
      <mc:Choice Requires="x14">
        <control shapeId="13315" r:id="rId21" name="OptionButton3">
          <controlPr locked="0" defaultSize="0" autoFill="0" autoLine="0" linkedCell="E39" r:id="rId6">
            <anchor moveWithCells="1">
              <from>
                <xdr:col>1</xdr:col>
                <xdr:colOff>97971</xdr:colOff>
                <xdr:row>38</xdr:row>
                <xdr:rowOff>0</xdr:rowOff>
              </from>
              <to>
                <xdr:col>2</xdr:col>
                <xdr:colOff>0</xdr:colOff>
                <xdr:row>38</xdr:row>
                <xdr:rowOff>185057</xdr:rowOff>
              </to>
            </anchor>
          </controlPr>
        </control>
      </mc:Choice>
      <mc:Fallback>
        <control shapeId="13315" r:id="rId21" name="OptionButton3"/>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1">
    <tabColor rgb="FF895799"/>
  </sheetPr>
  <dimension ref="B2:I70"/>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53"/>
      <c r="C2" s="253"/>
      <c r="D2" s="253"/>
      <c r="E2" s="253"/>
      <c r="F2" s="253"/>
      <c r="G2" s="253"/>
      <c r="H2" s="43" t="s">
        <v>163</v>
      </c>
      <c r="I2" s="31"/>
    </row>
    <row r="3" spans="2:9" ht="11.7" customHeight="1" thickTop="1">
      <c r="B3" s="254" t="s">
        <v>279</v>
      </c>
      <c r="C3" s="254"/>
      <c r="D3" s="254"/>
      <c r="E3" s="254"/>
      <c r="F3" s="254"/>
      <c r="G3" s="254"/>
      <c r="H3" s="44" t="s">
        <v>160</v>
      </c>
      <c r="I3" s="32"/>
    </row>
    <row r="4" spans="2:9" ht="11.7" customHeight="1">
      <c r="B4" s="254"/>
      <c r="C4" s="254"/>
      <c r="D4" s="254"/>
      <c r="E4" s="254"/>
      <c r="F4" s="254"/>
      <c r="G4" s="254"/>
      <c r="H4" s="45" t="s">
        <v>161</v>
      </c>
      <c r="I4" s="32"/>
    </row>
    <row r="5" spans="2:9" ht="11.7" customHeight="1">
      <c r="B5" s="254"/>
      <c r="C5" s="254"/>
      <c r="D5" s="254"/>
      <c r="E5" s="254"/>
      <c r="F5" s="254"/>
      <c r="G5" s="254"/>
      <c r="H5" s="46" t="s">
        <v>162</v>
      </c>
      <c r="I5" s="32"/>
    </row>
    <row r="6" spans="2:9" ht="11.7" customHeight="1" thickBot="1">
      <c r="B6" s="254"/>
      <c r="C6" s="254"/>
      <c r="D6" s="254"/>
      <c r="E6" s="254"/>
      <c r="F6" s="254"/>
      <c r="G6" s="254"/>
      <c r="H6" s="47" t="s">
        <v>305</v>
      </c>
      <c r="I6" s="33"/>
    </row>
    <row r="7" spans="2:9" ht="12" customHeight="1" thickTop="1">
      <c r="B7" s="255" t="s">
        <v>280</v>
      </c>
      <c r="C7" s="255"/>
      <c r="D7" s="255"/>
      <c r="E7" s="255"/>
      <c r="F7" s="255"/>
      <c r="G7" s="255"/>
      <c r="H7" s="92" t="s">
        <v>328</v>
      </c>
      <c r="I7" s="33"/>
    </row>
    <row r="8" spans="2:9" ht="3" customHeight="1">
      <c r="B8" s="93"/>
      <c r="C8" s="93"/>
      <c r="D8" s="94"/>
      <c r="E8" s="94"/>
      <c r="F8" s="94"/>
      <c r="G8" s="94"/>
      <c r="H8" s="95"/>
      <c r="I8" s="94"/>
    </row>
    <row r="9" spans="2:9">
      <c r="B9" s="188" t="s">
        <v>283</v>
      </c>
      <c r="C9" s="188"/>
      <c r="D9" s="188"/>
      <c r="E9" s="188"/>
      <c r="F9" s="188"/>
      <c r="G9" s="188"/>
      <c r="H9" s="188"/>
      <c r="I9" s="188"/>
    </row>
    <row r="10" spans="2:9">
      <c r="B10" s="188" t="s">
        <v>284</v>
      </c>
      <c r="C10" s="188"/>
      <c r="D10" s="188"/>
      <c r="E10" s="188"/>
      <c r="F10" s="188"/>
      <c r="G10" s="188"/>
      <c r="H10" s="188"/>
      <c r="I10" s="188"/>
    </row>
    <row r="11" spans="2:9" ht="3" customHeight="1">
      <c r="B11" s="93"/>
      <c r="C11" s="93"/>
      <c r="D11" s="94"/>
      <c r="E11" s="94"/>
      <c r="F11" s="94"/>
      <c r="G11" s="94"/>
      <c r="H11" s="95"/>
      <c r="I11" s="94"/>
    </row>
    <row r="13" spans="2:9">
      <c r="B13" s="256" t="s">
        <v>321</v>
      </c>
      <c r="C13" s="257"/>
      <c r="D13" s="257"/>
      <c r="E13" s="257"/>
      <c r="F13" s="257"/>
      <c r="G13" s="257"/>
      <c r="H13" s="257"/>
      <c r="I13" s="257"/>
    </row>
    <row r="14" spans="2:9" ht="18.45" customHeight="1">
      <c r="B14" s="257"/>
      <c r="C14" s="257"/>
      <c r="D14" s="257"/>
      <c r="E14" s="257"/>
      <c r="F14" s="257"/>
      <c r="G14" s="257"/>
      <c r="H14" s="257"/>
      <c r="I14" s="257"/>
    </row>
    <row r="15" spans="2:9" ht="14.6" customHeight="1">
      <c r="B15" s="252" t="s">
        <v>320</v>
      </c>
      <c r="C15" s="252"/>
      <c r="D15" s="252"/>
      <c r="E15" s="252"/>
      <c r="F15" s="252"/>
      <c r="G15" s="252"/>
      <c r="H15" s="252"/>
      <c r="I15" s="252"/>
    </row>
    <row r="16" spans="2:9">
      <c r="B16" s="101"/>
      <c r="C16" s="101"/>
      <c r="D16" s="101"/>
      <c r="E16" s="101"/>
      <c r="F16" s="101"/>
      <c r="G16" s="101"/>
      <c r="H16" s="101"/>
      <c r="I16" s="101"/>
    </row>
    <row r="17" spans="2:9">
      <c r="B17" s="101"/>
      <c r="C17" s="101"/>
      <c r="D17" s="101"/>
      <c r="E17" s="101"/>
      <c r="F17" s="101"/>
      <c r="G17" s="101"/>
      <c r="H17" s="101"/>
      <c r="I17" s="101"/>
    </row>
    <row r="18" spans="2:9">
      <c r="B18" s="101"/>
      <c r="C18" s="101"/>
      <c r="D18" s="101"/>
      <c r="E18" s="101"/>
      <c r="F18" s="101"/>
      <c r="G18" s="101"/>
      <c r="H18" s="101"/>
      <c r="I18" s="101"/>
    </row>
    <row r="19" spans="2:9">
      <c r="B19" s="101"/>
      <c r="C19" s="101"/>
      <c r="D19" s="101"/>
      <c r="E19" s="101"/>
      <c r="F19" s="101"/>
      <c r="G19" s="101"/>
      <c r="H19" s="101"/>
      <c r="I19" s="101"/>
    </row>
    <row r="20" spans="2:9">
      <c r="B20" s="101"/>
      <c r="C20" s="101"/>
      <c r="D20" s="101"/>
      <c r="E20" s="101"/>
      <c r="F20" s="101"/>
      <c r="G20" s="101"/>
      <c r="H20" s="101"/>
      <c r="I20" s="101"/>
    </row>
    <row r="21" spans="2:9">
      <c r="B21" s="101"/>
      <c r="C21" s="101"/>
      <c r="D21" s="101"/>
      <c r="E21" s="101"/>
      <c r="F21" s="101"/>
      <c r="G21" s="101"/>
      <c r="H21" s="101"/>
      <c r="I21" s="101"/>
    </row>
    <row r="22" spans="2:9">
      <c r="B22" s="101"/>
      <c r="C22" s="101"/>
      <c r="D22" s="101"/>
      <c r="E22" s="101"/>
      <c r="F22" s="101"/>
      <c r="G22" s="101"/>
      <c r="H22" s="101"/>
      <c r="I22" s="101"/>
    </row>
    <row r="23" spans="2:9">
      <c r="B23" s="101"/>
      <c r="C23" s="101"/>
      <c r="D23" s="101"/>
      <c r="E23" s="101"/>
      <c r="F23" s="101"/>
      <c r="G23" s="101"/>
      <c r="H23" s="101"/>
      <c r="I23" s="101"/>
    </row>
    <row r="24" spans="2:9">
      <c r="B24" s="101"/>
      <c r="C24" s="101"/>
      <c r="D24" s="101"/>
      <c r="E24" s="101"/>
      <c r="F24" s="101"/>
      <c r="G24" s="101"/>
      <c r="H24" s="101"/>
      <c r="I24" s="101"/>
    </row>
    <row r="25" spans="2:9" ht="7.3" customHeight="1">
      <c r="C25" s="88"/>
      <c r="D25" s="88"/>
      <c r="E25" s="67">
        <v>8</v>
      </c>
      <c r="F25" s="67">
        <v>14</v>
      </c>
      <c r="G25" s="67">
        <v>4</v>
      </c>
      <c r="H25" s="67">
        <f>SUM(E25:G25)</f>
        <v>26</v>
      </c>
      <c r="I25" s="67"/>
    </row>
    <row r="26" spans="2:9" ht="7.3" customHeight="1" thickBot="1">
      <c r="C26" s="88"/>
      <c r="D26" s="88"/>
      <c r="E26" s="67">
        <f>SUM('2.1 - Conditions d''emploi'!E4:E7)</f>
        <v>0</v>
      </c>
      <c r="F26" s="67">
        <f>SUM('2.2 - Conditions de travail'!E4:E7)</f>
        <v>0</v>
      </c>
      <c r="G26" s="67">
        <f>SUM('2.3 - Dialogue social'!E4:E7)</f>
        <v>0</v>
      </c>
      <c r="H26" s="67">
        <f>SUM('2.1 - Conditions d''emploi'!E4:E7,'2.2 - Conditions de travail'!E4:E7,'2.3 - Dialogue social'!E4:E7)</f>
        <v>0</v>
      </c>
      <c r="I26" s="67"/>
    </row>
    <row r="27" spans="2:9">
      <c r="B27" s="119"/>
      <c r="C27" s="120"/>
      <c r="D27" s="120"/>
      <c r="E27" s="120"/>
      <c r="F27" s="120"/>
      <c r="G27" s="120"/>
      <c r="H27" s="120"/>
      <c r="I27" s="121"/>
    </row>
    <row r="28" spans="2:9">
      <c r="B28" s="138" t="s">
        <v>323</v>
      </c>
      <c r="I28" s="136"/>
    </row>
    <row r="29" spans="2:9">
      <c r="B29" s="246"/>
      <c r="C29" s="155"/>
      <c r="D29" s="155"/>
      <c r="E29" s="155"/>
      <c r="F29" s="155"/>
      <c r="G29" s="155"/>
      <c r="H29" s="155"/>
      <c r="I29" s="247"/>
    </row>
    <row r="30" spans="2:9" ht="14.6" customHeight="1">
      <c r="B30" s="248" t="str">
        <f xml:space="preserve"> IF(OR('3.2 - Les questions à se poser'!B37&lt;&gt;"",'3.2 - Les questions à se poser'!B57&lt;&gt;"",'3.2 - Les questions à se poser'!B77&lt;&gt;"",'3.2 - Les questions à se poser'!B97&lt;&gt;""),IF('3.2 - Les questions à se poser'!B37&lt;&gt;"",'3.2 - Les questions à se poser'!B37 &amp; CHAR(10),) &amp; IF('3.2 - Les questions à se poser'!B57&lt;&gt;"",'3.2 - Les questions à se poser'!B57 &amp; CHAR(10),) &amp; IF('3.2 - Les questions à se poser'!B77&lt;&gt;"",'3.2 - Les questions à se poser'!B77 &amp; CHAR(10),) &amp; IF('3.2 - Les questions à se poser'!B97&lt;&gt;"",'3.2 - Les questions à se poser'!B97,),"")</f>
        <v/>
      </c>
      <c r="C30" s="183"/>
      <c r="D30" s="183"/>
      <c r="E30" s="183"/>
      <c r="F30" s="183"/>
      <c r="G30" s="183"/>
      <c r="H30" s="183"/>
      <c r="I30" s="249"/>
    </row>
    <row r="31" spans="2:9">
      <c r="B31" s="248"/>
      <c r="C31" s="183"/>
      <c r="D31" s="183"/>
      <c r="E31" s="183"/>
      <c r="F31" s="183"/>
      <c r="G31" s="183"/>
      <c r="H31" s="183"/>
      <c r="I31" s="249"/>
    </row>
    <row r="32" spans="2:9">
      <c r="B32" s="248"/>
      <c r="C32" s="183"/>
      <c r="D32" s="183"/>
      <c r="E32" s="183"/>
      <c r="F32" s="183"/>
      <c r="G32" s="183"/>
      <c r="H32" s="183"/>
      <c r="I32" s="249"/>
    </row>
    <row r="33" spans="2:9">
      <c r="B33" s="248"/>
      <c r="C33" s="183"/>
      <c r="D33" s="183"/>
      <c r="E33" s="183"/>
      <c r="F33" s="183"/>
      <c r="G33" s="183"/>
      <c r="H33" s="183"/>
      <c r="I33" s="249"/>
    </row>
    <row r="34" spans="2:9">
      <c r="B34" s="248"/>
      <c r="C34" s="183"/>
      <c r="D34" s="183"/>
      <c r="E34" s="183"/>
      <c r="F34" s="183"/>
      <c r="G34" s="183"/>
      <c r="H34" s="183"/>
      <c r="I34" s="249"/>
    </row>
    <row r="35" spans="2:9">
      <c r="B35" s="248"/>
      <c r="C35" s="183"/>
      <c r="D35" s="183"/>
      <c r="E35" s="183"/>
      <c r="F35" s="183"/>
      <c r="G35" s="183"/>
      <c r="H35" s="183"/>
      <c r="I35" s="249"/>
    </row>
    <row r="36" spans="2:9">
      <c r="B36" s="248"/>
      <c r="C36" s="183"/>
      <c r="D36" s="183"/>
      <c r="E36" s="183"/>
      <c r="F36" s="183"/>
      <c r="G36" s="183"/>
      <c r="H36" s="183"/>
      <c r="I36" s="249"/>
    </row>
    <row r="37" spans="2:9">
      <c r="B37" s="248"/>
      <c r="C37" s="183"/>
      <c r="D37" s="183"/>
      <c r="E37" s="183"/>
      <c r="F37" s="183"/>
      <c r="G37" s="183"/>
      <c r="H37" s="183"/>
      <c r="I37" s="249"/>
    </row>
    <row r="38" spans="2:9">
      <c r="B38" s="248"/>
      <c r="C38" s="183"/>
      <c r="D38" s="183"/>
      <c r="E38" s="183"/>
      <c r="F38" s="183"/>
      <c r="G38" s="183"/>
      <c r="H38" s="183"/>
      <c r="I38" s="249"/>
    </row>
    <row r="39" spans="2:9">
      <c r="B39" s="248"/>
      <c r="C39" s="183"/>
      <c r="D39" s="183"/>
      <c r="E39" s="183"/>
      <c r="F39" s="183"/>
      <c r="G39" s="183"/>
      <c r="H39" s="183"/>
      <c r="I39" s="249"/>
    </row>
    <row r="40" spans="2:9">
      <c r="B40" s="248"/>
      <c r="C40" s="183"/>
      <c r="D40" s="183"/>
      <c r="E40" s="183"/>
      <c r="F40" s="183"/>
      <c r="G40" s="183"/>
      <c r="H40" s="183"/>
      <c r="I40" s="249"/>
    </row>
    <row r="41" spans="2:9">
      <c r="B41" s="248"/>
      <c r="C41" s="183"/>
      <c r="D41" s="183"/>
      <c r="E41" s="183"/>
      <c r="F41" s="183"/>
      <c r="G41" s="183"/>
      <c r="H41" s="183"/>
      <c r="I41" s="249"/>
    </row>
    <row r="42" spans="2:9">
      <c r="B42" s="248"/>
      <c r="C42" s="183"/>
      <c r="D42" s="183"/>
      <c r="E42" s="183"/>
      <c r="F42" s="183"/>
      <c r="G42" s="183"/>
      <c r="H42" s="183"/>
      <c r="I42" s="249"/>
    </row>
    <row r="43" spans="2:9">
      <c r="B43" s="248"/>
      <c r="C43" s="183"/>
      <c r="D43" s="183"/>
      <c r="E43" s="183"/>
      <c r="F43" s="183"/>
      <c r="G43" s="183"/>
      <c r="H43" s="183"/>
      <c r="I43" s="249"/>
    </row>
    <row r="44" spans="2:9">
      <c r="B44" s="248"/>
      <c r="C44" s="183"/>
      <c r="D44" s="183"/>
      <c r="E44" s="183"/>
      <c r="F44" s="183"/>
      <c r="G44" s="183"/>
      <c r="H44" s="183"/>
      <c r="I44" s="249"/>
    </row>
    <row r="45" spans="2:9">
      <c r="B45" s="248"/>
      <c r="C45" s="183"/>
      <c r="D45" s="183"/>
      <c r="E45" s="183"/>
      <c r="F45" s="183"/>
      <c r="G45" s="183"/>
      <c r="H45" s="183"/>
      <c r="I45" s="249"/>
    </row>
    <row r="46" spans="2:9">
      <c r="B46" s="248"/>
      <c r="C46" s="183"/>
      <c r="D46" s="183"/>
      <c r="E46" s="183"/>
      <c r="F46" s="183"/>
      <c r="G46" s="183"/>
      <c r="H46" s="183"/>
      <c r="I46" s="249"/>
    </row>
    <row r="47" spans="2:9">
      <c r="B47" s="248"/>
      <c r="C47" s="183"/>
      <c r="D47" s="183"/>
      <c r="E47" s="183"/>
      <c r="F47" s="183"/>
      <c r="G47" s="183"/>
      <c r="H47" s="183"/>
      <c r="I47" s="249"/>
    </row>
    <row r="48" spans="2:9">
      <c r="B48" s="248"/>
      <c r="C48" s="183"/>
      <c r="D48" s="183"/>
      <c r="E48" s="183"/>
      <c r="F48" s="183"/>
      <c r="G48" s="183"/>
      <c r="H48" s="183"/>
      <c r="I48" s="249"/>
    </row>
    <row r="49" spans="2:9">
      <c r="B49" s="248"/>
      <c r="C49" s="183"/>
      <c r="D49" s="183"/>
      <c r="E49" s="183"/>
      <c r="F49" s="183"/>
      <c r="G49" s="183"/>
      <c r="H49" s="183"/>
      <c r="I49" s="249"/>
    </row>
    <row r="50" spans="2:9">
      <c r="B50" s="248"/>
      <c r="C50" s="183"/>
      <c r="D50" s="183"/>
      <c r="E50" s="183"/>
      <c r="F50" s="183"/>
      <c r="G50" s="183"/>
      <c r="H50" s="183"/>
      <c r="I50" s="249"/>
    </row>
    <row r="51" spans="2:9">
      <c r="B51" s="248"/>
      <c r="C51" s="183"/>
      <c r="D51" s="183"/>
      <c r="E51" s="183"/>
      <c r="F51" s="183"/>
      <c r="G51" s="183"/>
      <c r="H51" s="183"/>
      <c r="I51" s="249"/>
    </row>
    <row r="52" spans="2:9">
      <c r="B52" s="248"/>
      <c r="C52" s="183"/>
      <c r="D52" s="183"/>
      <c r="E52" s="183"/>
      <c r="F52" s="183"/>
      <c r="G52" s="183"/>
      <c r="H52" s="183"/>
      <c r="I52" s="249"/>
    </row>
    <row r="53" spans="2:9">
      <c r="B53" s="248"/>
      <c r="C53" s="183"/>
      <c r="D53" s="183"/>
      <c r="E53" s="183"/>
      <c r="F53" s="183"/>
      <c r="G53" s="183"/>
      <c r="H53" s="183"/>
      <c r="I53" s="249"/>
    </row>
    <row r="54" spans="2:9" ht="15" thickBot="1">
      <c r="B54" s="124"/>
      <c r="C54" s="125"/>
      <c r="D54" s="125"/>
      <c r="E54" s="125"/>
      <c r="F54" s="125"/>
      <c r="G54" s="125"/>
      <c r="H54" s="125"/>
      <c r="I54" s="126"/>
    </row>
    <row r="55" spans="2:9" ht="15" thickBot="1"/>
    <row r="56" spans="2:9">
      <c r="B56" s="119"/>
      <c r="C56" s="120"/>
      <c r="D56" s="120"/>
      <c r="E56" s="120"/>
      <c r="F56" s="120"/>
      <c r="G56" s="120"/>
      <c r="H56" s="120"/>
      <c r="I56" s="121"/>
    </row>
    <row r="57" spans="2:9">
      <c r="B57" s="140" t="s">
        <v>322</v>
      </c>
      <c r="I57" s="136"/>
    </row>
    <row r="58" spans="2:9">
      <c r="B58" s="250"/>
      <c r="C58" s="178"/>
      <c r="D58" s="178"/>
      <c r="E58" s="178"/>
      <c r="F58" s="178"/>
      <c r="G58" s="178"/>
      <c r="H58" s="178"/>
      <c r="I58" s="251"/>
    </row>
    <row r="59" spans="2:9">
      <c r="B59" s="250"/>
      <c r="C59" s="178"/>
      <c r="D59" s="178"/>
      <c r="E59" s="178"/>
      <c r="F59" s="178"/>
      <c r="G59" s="178"/>
      <c r="H59" s="178"/>
      <c r="I59" s="251"/>
    </row>
    <row r="60" spans="2:9">
      <c r="B60" s="250"/>
      <c r="C60" s="178"/>
      <c r="D60" s="178"/>
      <c r="E60" s="178"/>
      <c r="F60" s="178"/>
      <c r="G60" s="178"/>
      <c r="H60" s="178"/>
      <c r="I60" s="251"/>
    </row>
    <row r="61" spans="2:9">
      <c r="B61" s="250"/>
      <c r="C61" s="178"/>
      <c r="D61" s="178"/>
      <c r="E61" s="178"/>
      <c r="F61" s="178"/>
      <c r="G61" s="178"/>
      <c r="H61" s="178"/>
      <c r="I61" s="251"/>
    </row>
    <row r="62" spans="2:9">
      <c r="B62" s="250"/>
      <c r="C62" s="178"/>
      <c r="D62" s="178"/>
      <c r="E62" s="178"/>
      <c r="F62" s="178"/>
      <c r="G62" s="178"/>
      <c r="H62" s="178"/>
      <c r="I62" s="251"/>
    </row>
    <row r="63" spans="2:9">
      <c r="B63" s="250"/>
      <c r="C63" s="178"/>
      <c r="D63" s="178"/>
      <c r="E63" s="178"/>
      <c r="F63" s="178"/>
      <c r="G63" s="178"/>
      <c r="H63" s="178"/>
      <c r="I63" s="251"/>
    </row>
    <row r="64" spans="2:9">
      <c r="B64" s="250"/>
      <c r="C64" s="178"/>
      <c r="D64" s="178"/>
      <c r="E64" s="178"/>
      <c r="F64" s="178"/>
      <c r="G64" s="178"/>
      <c r="H64" s="178"/>
      <c r="I64" s="251"/>
    </row>
    <row r="65" spans="2:9">
      <c r="B65" s="250"/>
      <c r="C65" s="178"/>
      <c r="D65" s="178"/>
      <c r="E65" s="178"/>
      <c r="F65" s="178"/>
      <c r="G65" s="178"/>
      <c r="H65" s="178"/>
      <c r="I65" s="251"/>
    </row>
    <row r="66" spans="2:9">
      <c r="B66" s="250"/>
      <c r="C66" s="178"/>
      <c r="D66" s="178"/>
      <c r="E66" s="178"/>
      <c r="F66" s="178"/>
      <c r="G66" s="178"/>
      <c r="H66" s="178"/>
      <c r="I66" s="251"/>
    </row>
    <row r="67" spans="2:9">
      <c r="B67" s="250"/>
      <c r="C67" s="178"/>
      <c r="D67" s="178"/>
      <c r="E67" s="178"/>
      <c r="F67" s="178"/>
      <c r="G67" s="178"/>
      <c r="H67" s="178"/>
      <c r="I67" s="251"/>
    </row>
    <row r="68" spans="2:9">
      <c r="B68" s="250"/>
      <c r="C68" s="178"/>
      <c r="D68" s="178"/>
      <c r="E68" s="178"/>
      <c r="F68" s="178"/>
      <c r="G68" s="178"/>
      <c r="H68" s="178"/>
      <c r="I68" s="251"/>
    </row>
    <row r="69" spans="2:9">
      <c r="B69" s="250"/>
      <c r="C69" s="178"/>
      <c r="D69" s="178"/>
      <c r="E69" s="178"/>
      <c r="F69" s="178"/>
      <c r="G69" s="178"/>
      <c r="H69" s="178"/>
      <c r="I69" s="251"/>
    </row>
    <row r="70" spans="2:9" ht="15" thickBot="1">
      <c r="B70" s="124"/>
      <c r="C70" s="125"/>
      <c r="D70" s="125"/>
      <c r="E70" s="125"/>
      <c r="F70" s="125"/>
      <c r="G70" s="125"/>
      <c r="H70" s="125"/>
      <c r="I70" s="126"/>
    </row>
  </sheetData>
  <sheetProtection sheet="1" objects="1" scenarios="1"/>
  <mergeCells count="10">
    <mergeCell ref="B29:I29"/>
    <mergeCell ref="B30:I53"/>
    <mergeCell ref="B58:I69"/>
    <mergeCell ref="B15:I15"/>
    <mergeCell ref="B2:G2"/>
    <mergeCell ref="B3:G6"/>
    <mergeCell ref="B7:G7"/>
    <mergeCell ref="B10:I10"/>
    <mergeCell ref="B9:I9"/>
    <mergeCell ref="B13:I14"/>
  </mergeCells>
  <hyperlinks>
    <hyperlink ref="H4" location="'1 - Obligations légales'!A1" display="Obligations légales" xr:uid="{07B9561A-B8F9-461F-8965-B153DB83C95B}"/>
    <hyperlink ref="H5" location="'2 - Facteurs de risques'!A1" display="Facteurs de risque" xr:uid="{6BDF8BB8-C006-4DB5-B5D2-FA7311C100F8}"/>
    <hyperlink ref="B9:I9" location="'3.1 - Repères méthodologiques'!A1" display=" 3.1 - Repères méthodologiques afin de diagnostiquer et prévenir le risque VSST" xr:uid="{D1C52060-2A44-4CFD-9794-EA30EB716E8D}"/>
    <hyperlink ref="B10:I10" location="'3.2 - Les questions à se poser'!A1" display=" 3.2 - Les questions à se poser" xr:uid="{CFFF62E9-07B6-4AAE-851B-067DDE388B93}"/>
    <hyperlink ref="H3" location="'Les VSST dans le DUERP'!A1" display="è Accueil" xr:uid="{4D10CC99-8592-48B9-85C9-0CB31F59D716}"/>
    <hyperlink ref="H6" location="'3 - Diagnostic VSST'!A1" display="è Diagnostic VSST" xr:uid="{1C8D0C89-F36C-465F-9346-B7BDD673DA59}"/>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89DD-C9B6-4E9C-B982-742D50488F4D}">
  <sheetPr codeName="Feuil101">
    <tabColor rgb="FF895799"/>
  </sheetPr>
  <dimension ref="B2:J196"/>
  <sheetViews>
    <sheetView showGridLines="0" showRowColHeaders="0" showRuler="0" zoomScale="110" zoomScaleNormal="110" zoomScalePageLayoutView="110" workbookViewId="0"/>
  </sheetViews>
  <sheetFormatPr baseColWidth="10" defaultColWidth="11.07421875" defaultRowHeight="14.6"/>
  <cols>
    <col min="1" max="1" width="4" customWidth="1"/>
    <col min="2" max="2" width="1.3046875" customWidth="1"/>
    <col min="3" max="3" width="3.23046875" customWidth="1"/>
    <col min="7" max="7" width="11.07421875" customWidth="1"/>
    <col min="8" max="8" width="24" customWidth="1"/>
    <col min="9" max="9" width="13.23046875" customWidth="1"/>
    <col min="10" max="10" width="1.3046875" customWidth="1"/>
  </cols>
  <sheetData>
    <row r="2" spans="2:10" ht="11.9" customHeight="1" thickBot="1">
      <c r="B2" s="253"/>
      <c r="C2" s="253"/>
      <c r="D2" s="253"/>
      <c r="E2" s="253"/>
      <c r="F2" s="253"/>
      <c r="G2" s="253"/>
      <c r="H2" s="253"/>
      <c r="I2" s="43" t="s">
        <v>163</v>
      </c>
      <c r="J2" s="31"/>
    </row>
    <row r="3" spans="2:10" ht="11.7" customHeight="1" thickTop="1">
      <c r="B3" s="261" t="s">
        <v>282</v>
      </c>
      <c r="C3" s="261"/>
      <c r="D3" s="261"/>
      <c r="E3" s="261"/>
      <c r="F3" s="261"/>
      <c r="G3" s="261"/>
      <c r="H3" s="261"/>
      <c r="I3" s="37" t="s">
        <v>160</v>
      </c>
      <c r="J3" s="32"/>
    </row>
    <row r="4" spans="2:10" ht="11.7" customHeight="1">
      <c r="B4" s="261"/>
      <c r="C4" s="261"/>
      <c r="D4" s="261"/>
      <c r="E4" s="261"/>
      <c r="F4" s="261"/>
      <c r="G4" s="261"/>
      <c r="H4" s="261"/>
      <c r="I4" s="38" t="s">
        <v>161</v>
      </c>
      <c r="J4" s="32"/>
    </row>
    <row r="5" spans="2:10" ht="11.7" customHeight="1">
      <c r="B5" s="261"/>
      <c r="C5" s="261"/>
      <c r="D5" s="261"/>
      <c r="E5" s="261"/>
      <c r="F5" s="261"/>
      <c r="G5" s="261"/>
      <c r="H5" s="261"/>
      <c r="I5" s="39" t="s">
        <v>162</v>
      </c>
      <c r="J5" s="32"/>
    </row>
    <row r="6" spans="2:10" ht="11.7" customHeight="1" thickBot="1">
      <c r="B6" s="261"/>
      <c r="C6" s="261"/>
      <c r="D6" s="261"/>
      <c r="E6" s="261"/>
      <c r="F6" s="261"/>
      <c r="G6" s="261"/>
      <c r="H6" s="261"/>
      <c r="I6" s="47" t="s">
        <v>305</v>
      </c>
      <c r="J6" s="33"/>
    </row>
    <row r="7" spans="2:10" ht="12" customHeight="1" thickTop="1">
      <c r="B7" s="255" t="s">
        <v>280</v>
      </c>
      <c r="C7" s="255"/>
      <c r="D7" s="255"/>
      <c r="E7" s="255"/>
      <c r="F7" s="255"/>
      <c r="G7" s="255"/>
      <c r="H7" s="255"/>
      <c r="I7" s="92" t="s">
        <v>328</v>
      </c>
      <c r="J7" s="33"/>
    </row>
    <row r="8" spans="2:10" ht="3" customHeight="1">
      <c r="B8" s="93"/>
      <c r="C8" s="93"/>
      <c r="D8" s="93"/>
      <c r="E8" s="94"/>
      <c r="F8" s="94"/>
      <c r="G8" s="94"/>
      <c r="H8" s="94"/>
      <c r="I8" s="95"/>
      <c r="J8" s="94"/>
    </row>
    <row r="9" spans="2:10">
      <c r="B9" s="262" t="s">
        <v>286</v>
      </c>
      <c r="C9" s="262"/>
      <c r="D9" s="262"/>
      <c r="E9" s="262"/>
      <c r="F9" s="262"/>
      <c r="G9" s="262"/>
      <c r="H9" s="262"/>
      <c r="I9" s="262"/>
      <c r="J9" s="262"/>
    </row>
    <row r="10" spans="2:10">
      <c r="B10" s="188" t="s">
        <v>284</v>
      </c>
      <c r="C10" s="188"/>
      <c r="D10" s="188"/>
      <c r="E10" s="188"/>
      <c r="F10" s="188"/>
      <c r="G10" s="188"/>
      <c r="H10" s="188"/>
      <c r="I10" s="188"/>
      <c r="J10" s="188"/>
    </row>
    <row r="11" spans="2:10" ht="3" customHeight="1">
      <c r="B11" s="93"/>
      <c r="C11" s="93"/>
      <c r="D11" s="93"/>
      <c r="E11" s="94"/>
      <c r="F11" s="94"/>
      <c r="G11" s="94"/>
      <c r="H11" s="94"/>
      <c r="I11" s="95"/>
      <c r="J11" s="94"/>
    </row>
    <row r="12" spans="2:10" ht="14.6" customHeight="1" thickBot="1"/>
    <row r="13" spans="2:10">
      <c r="B13" s="119"/>
      <c r="C13" s="120"/>
      <c r="D13" s="120"/>
      <c r="E13" s="120"/>
      <c r="F13" s="120"/>
      <c r="G13" s="120"/>
      <c r="H13" s="120"/>
      <c r="I13" s="120"/>
      <c r="J13" s="121"/>
    </row>
    <row r="14" spans="2:10" ht="14.6" customHeight="1">
      <c r="B14" s="122"/>
      <c r="C14" s="183" t="s">
        <v>287</v>
      </c>
      <c r="D14" s="183"/>
      <c r="E14" s="183"/>
      <c r="F14" s="183"/>
      <c r="G14" s="183"/>
      <c r="H14" s="183"/>
      <c r="I14" s="183"/>
      <c r="J14" s="123"/>
    </row>
    <row r="15" spans="2:10">
      <c r="B15" s="122"/>
      <c r="C15" s="183"/>
      <c r="D15" s="183"/>
      <c r="E15" s="183"/>
      <c r="F15" s="183"/>
      <c r="G15" s="183"/>
      <c r="H15" s="183"/>
      <c r="I15" s="183"/>
      <c r="J15" s="123"/>
    </row>
    <row r="16" spans="2:10">
      <c r="B16" s="122"/>
      <c r="C16" s="183"/>
      <c r="D16" s="183"/>
      <c r="E16" s="183"/>
      <c r="F16" s="183"/>
      <c r="G16" s="183"/>
      <c r="H16" s="183"/>
      <c r="I16" s="183"/>
      <c r="J16" s="123"/>
    </row>
    <row r="17" spans="2:10">
      <c r="B17" s="122"/>
      <c r="C17" s="183"/>
      <c r="D17" s="183"/>
      <c r="E17" s="183"/>
      <c r="F17" s="183"/>
      <c r="G17" s="183"/>
      <c r="H17" s="183"/>
      <c r="I17" s="183"/>
      <c r="J17" s="123"/>
    </row>
    <row r="18" spans="2:10">
      <c r="B18" s="122"/>
      <c r="C18" s="183"/>
      <c r="D18" s="183"/>
      <c r="E18" s="183"/>
      <c r="F18" s="183"/>
      <c r="G18" s="183"/>
      <c r="H18" s="183"/>
      <c r="I18" s="183"/>
      <c r="J18" s="123"/>
    </row>
    <row r="19" spans="2:10">
      <c r="B19" s="122"/>
      <c r="C19" s="183"/>
      <c r="D19" s="183"/>
      <c r="E19" s="183"/>
      <c r="F19" s="183"/>
      <c r="G19" s="183"/>
      <c r="H19" s="183"/>
      <c r="I19" s="183"/>
      <c r="J19" s="123"/>
    </row>
    <row r="20" spans="2:10">
      <c r="B20" s="122"/>
      <c r="C20" s="183"/>
      <c r="D20" s="183"/>
      <c r="E20" s="183"/>
      <c r="F20" s="183"/>
      <c r="G20" s="183"/>
      <c r="H20" s="183"/>
      <c r="I20" s="183"/>
      <c r="J20" s="123"/>
    </row>
    <row r="21" spans="2:10">
      <c r="B21" s="122"/>
      <c r="C21" s="183"/>
      <c r="D21" s="183"/>
      <c r="E21" s="183"/>
      <c r="F21" s="183"/>
      <c r="G21" s="183"/>
      <c r="H21" s="183"/>
      <c r="I21" s="183"/>
      <c r="J21" s="123"/>
    </row>
    <row r="22" spans="2:10">
      <c r="B22" s="122"/>
      <c r="C22" s="183"/>
      <c r="D22" s="183"/>
      <c r="E22" s="183"/>
      <c r="F22" s="183"/>
      <c r="G22" s="183"/>
      <c r="H22" s="183"/>
      <c r="I22" s="183"/>
      <c r="J22" s="123"/>
    </row>
    <row r="23" spans="2:10">
      <c r="B23" s="122"/>
      <c r="C23" s="183"/>
      <c r="D23" s="183"/>
      <c r="E23" s="183"/>
      <c r="F23" s="183"/>
      <c r="G23" s="183"/>
      <c r="H23" s="183"/>
      <c r="I23" s="183"/>
      <c r="J23" s="123"/>
    </row>
    <row r="24" spans="2:10">
      <c r="B24" s="122"/>
      <c r="C24" s="118"/>
      <c r="D24" s="118"/>
      <c r="E24" s="118"/>
      <c r="F24" s="118"/>
      <c r="G24" s="118"/>
      <c r="H24" s="118"/>
      <c r="I24" s="118"/>
      <c r="J24" s="123"/>
    </row>
    <row r="25" spans="2:10" ht="14.6" customHeight="1">
      <c r="B25" s="122"/>
      <c r="C25" s="260" t="s">
        <v>304</v>
      </c>
      <c r="D25" s="183"/>
      <c r="E25" s="183"/>
      <c r="F25" s="183"/>
      <c r="G25" s="183"/>
      <c r="H25" s="183"/>
      <c r="I25" s="183"/>
      <c r="J25" s="123"/>
    </row>
    <row r="26" spans="2:10">
      <c r="B26" s="122"/>
      <c r="C26" s="258" t="s">
        <v>295</v>
      </c>
      <c r="D26" s="258"/>
      <c r="E26" s="258"/>
      <c r="F26" s="258"/>
      <c r="G26" s="258"/>
      <c r="H26" s="258"/>
      <c r="I26" s="258"/>
      <c r="J26" s="123"/>
    </row>
    <row r="27" spans="2:10">
      <c r="B27" s="122"/>
      <c r="C27" s="258" t="s">
        <v>288</v>
      </c>
      <c r="D27" s="258"/>
      <c r="E27" s="258"/>
      <c r="F27" s="258"/>
      <c r="G27" s="258"/>
      <c r="H27" s="258"/>
      <c r="I27" s="258"/>
      <c r="J27" s="123"/>
    </row>
    <row r="28" spans="2:10">
      <c r="B28" s="122"/>
      <c r="C28" s="258" t="s">
        <v>289</v>
      </c>
      <c r="D28" s="258"/>
      <c r="E28" s="258"/>
      <c r="F28" s="258"/>
      <c r="G28" s="258"/>
      <c r="H28" s="258"/>
      <c r="I28" s="258"/>
      <c r="J28" s="123"/>
    </row>
    <row r="29" spans="2:10">
      <c r="B29" s="122"/>
      <c r="C29" s="258" t="s">
        <v>290</v>
      </c>
      <c r="D29" s="258"/>
      <c r="E29" s="258"/>
      <c r="F29" s="258"/>
      <c r="G29" s="258"/>
      <c r="H29" s="258"/>
      <c r="I29" s="258"/>
      <c r="J29" s="123"/>
    </row>
    <row r="30" spans="2:10">
      <c r="B30" s="122"/>
      <c r="C30" s="258" t="s">
        <v>294</v>
      </c>
      <c r="D30" s="258"/>
      <c r="E30" s="258"/>
      <c r="F30" s="258"/>
      <c r="G30" s="258"/>
      <c r="H30" s="258"/>
      <c r="I30" s="258"/>
      <c r="J30" s="123"/>
    </row>
    <row r="31" spans="2:10">
      <c r="B31" s="122"/>
      <c r="C31" s="258" t="s">
        <v>291</v>
      </c>
      <c r="D31" s="258"/>
      <c r="E31" s="258"/>
      <c r="F31" s="258"/>
      <c r="G31" s="258"/>
      <c r="H31" s="258"/>
      <c r="I31" s="258"/>
      <c r="J31" s="123"/>
    </row>
    <row r="32" spans="2:10">
      <c r="B32" s="122"/>
      <c r="C32" s="258" t="s">
        <v>292</v>
      </c>
      <c r="D32" s="258"/>
      <c r="E32" s="258"/>
      <c r="F32" s="258"/>
      <c r="G32" s="258"/>
      <c r="H32" s="258"/>
      <c r="I32" s="258"/>
      <c r="J32" s="123"/>
    </row>
    <row r="33" spans="2:10">
      <c r="B33" s="122"/>
      <c r="C33" s="258" t="s">
        <v>293</v>
      </c>
      <c r="D33" s="258"/>
      <c r="E33" s="258"/>
      <c r="F33" s="258"/>
      <c r="G33" s="258"/>
      <c r="H33" s="258"/>
      <c r="I33" s="258"/>
      <c r="J33" s="123"/>
    </row>
    <row r="34" spans="2:10" ht="15" thickBot="1">
      <c r="B34" s="124"/>
      <c r="C34" s="125"/>
      <c r="D34" s="125"/>
      <c r="E34" s="125"/>
      <c r="F34" s="125"/>
      <c r="G34" s="125"/>
      <c r="H34" s="125"/>
      <c r="I34" s="125"/>
      <c r="J34" s="126"/>
    </row>
    <row r="35" spans="2:10" ht="13.3" customHeight="1" thickTop="1" thickBot="1">
      <c r="G35" s="197" t="s">
        <v>175</v>
      </c>
      <c r="H35" s="142"/>
      <c r="I35" s="143"/>
    </row>
    <row r="36" spans="2:10" ht="15.45" thickTop="1" thickBot="1"/>
    <row r="37" spans="2:10">
      <c r="B37" s="127"/>
      <c r="C37" s="128"/>
      <c r="D37" s="128"/>
      <c r="E37" s="128"/>
      <c r="F37" s="128"/>
      <c r="G37" s="128"/>
      <c r="H37" s="128"/>
      <c r="I37" s="128"/>
      <c r="J37" s="129"/>
    </row>
    <row r="38" spans="2:10" ht="14.6" customHeight="1">
      <c r="B38" s="130"/>
      <c r="C38" s="259" t="s">
        <v>295</v>
      </c>
      <c r="D38" s="259"/>
      <c r="E38" s="259"/>
      <c r="F38" s="259"/>
      <c r="G38" s="259"/>
      <c r="H38" s="259"/>
      <c r="I38" s="259"/>
      <c r="J38" s="131"/>
    </row>
    <row r="39" spans="2:10">
      <c r="B39" s="122"/>
      <c r="C39" s="155" t="s">
        <v>297</v>
      </c>
      <c r="D39" s="155"/>
      <c r="E39" s="155"/>
      <c r="F39" s="155"/>
      <c r="G39" s="155"/>
      <c r="H39" s="155"/>
      <c r="I39" s="155"/>
      <c r="J39" s="123"/>
    </row>
    <row r="40" spans="2:10">
      <c r="B40" s="122"/>
      <c r="C40" s="155"/>
      <c r="D40" s="155"/>
      <c r="E40" s="155"/>
      <c r="F40" s="155"/>
      <c r="G40" s="155"/>
      <c r="H40" s="155"/>
      <c r="I40" s="155"/>
      <c r="J40" s="123"/>
    </row>
    <row r="41" spans="2:10">
      <c r="B41" s="122"/>
      <c r="C41" s="155"/>
      <c r="D41" s="155"/>
      <c r="E41" s="155"/>
      <c r="F41" s="155"/>
      <c r="G41" s="155"/>
      <c r="H41" s="155"/>
      <c r="I41" s="155"/>
      <c r="J41" s="123"/>
    </row>
    <row r="42" spans="2:10">
      <c r="B42" s="122"/>
      <c r="C42" s="155"/>
      <c r="D42" s="155"/>
      <c r="E42" s="155"/>
      <c r="F42" s="155"/>
      <c r="G42" s="155"/>
      <c r="H42" s="155"/>
      <c r="I42" s="155"/>
      <c r="J42" s="123"/>
    </row>
    <row r="43" spans="2:10">
      <c r="B43" s="122"/>
      <c r="C43" s="155"/>
      <c r="D43" s="155"/>
      <c r="E43" s="155"/>
      <c r="F43" s="155"/>
      <c r="G43" s="155"/>
      <c r="H43" s="155"/>
      <c r="I43" s="155"/>
      <c r="J43" s="123"/>
    </row>
    <row r="44" spans="2:10">
      <c r="B44" s="122"/>
      <c r="C44" s="155"/>
      <c r="D44" s="155"/>
      <c r="E44" s="155"/>
      <c r="F44" s="155"/>
      <c r="G44" s="155"/>
      <c r="H44" s="155"/>
      <c r="I44" s="155"/>
      <c r="J44" s="123"/>
    </row>
    <row r="45" spans="2:10">
      <c r="B45" s="122"/>
      <c r="C45" s="155"/>
      <c r="D45" s="155"/>
      <c r="E45" s="155"/>
      <c r="F45" s="155"/>
      <c r="G45" s="155"/>
      <c r="H45" s="155"/>
      <c r="I45" s="155"/>
      <c r="J45" s="123"/>
    </row>
    <row r="46" spans="2:10">
      <c r="B46" s="122"/>
      <c r="C46" s="155"/>
      <c r="D46" s="155"/>
      <c r="E46" s="155"/>
      <c r="F46" s="155"/>
      <c r="G46" s="155"/>
      <c r="H46" s="155"/>
      <c r="I46" s="155"/>
      <c r="J46" s="123"/>
    </row>
    <row r="47" spans="2:10">
      <c r="B47" s="122"/>
      <c r="C47" s="155"/>
      <c r="D47" s="155"/>
      <c r="E47" s="155"/>
      <c r="F47" s="155"/>
      <c r="G47" s="155"/>
      <c r="H47" s="155"/>
      <c r="I47" s="155"/>
      <c r="J47" s="123"/>
    </row>
    <row r="48" spans="2:10">
      <c r="B48" s="122"/>
      <c r="C48" s="155"/>
      <c r="D48" s="155"/>
      <c r="E48" s="155"/>
      <c r="F48" s="155"/>
      <c r="G48" s="155"/>
      <c r="H48" s="155"/>
      <c r="I48" s="155"/>
      <c r="J48" s="123"/>
    </row>
    <row r="49" spans="2:10">
      <c r="B49" s="122"/>
      <c r="C49" s="155"/>
      <c r="D49" s="155"/>
      <c r="E49" s="155"/>
      <c r="F49" s="155"/>
      <c r="G49" s="155"/>
      <c r="H49" s="155"/>
      <c r="I49" s="155"/>
      <c r="J49" s="123"/>
    </row>
    <row r="50" spans="2:10">
      <c r="B50" s="122"/>
      <c r="C50" s="155"/>
      <c r="D50" s="155"/>
      <c r="E50" s="155"/>
      <c r="F50" s="155"/>
      <c r="G50" s="155"/>
      <c r="H50" s="155"/>
      <c r="I50" s="155"/>
      <c r="J50" s="123"/>
    </row>
    <row r="51" spans="2:10">
      <c r="B51" s="122"/>
      <c r="C51" s="155"/>
      <c r="D51" s="155"/>
      <c r="E51" s="155"/>
      <c r="F51" s="155"/>
      <c r="G51" s="155"/>
      <c r="H51" s="155"/>
      <c r="I51" s="155"/>
      <c r="J51" s="123"/>
    </row>
    <row r="52" spans="2:10">
      <c r="B52" s="122"/>
      <c r="C52" s="155"/>
      <c r="D52" s="155"/>
      <c r="E52" s="155"/>
      <c r="F52" s="155"/>
      <c r="G52" s="155"/>
      <c r="H52" s="155"/>
      <c r="I52" s="155"/>
      <c r="J52" s="123"/>
    </row>
    <row r="53" spans="2:10">
      <c r="B53" s="122"/>
      <c r="C53" s="155"/>
      <c r="D53" s="155"/>
      <c r="E53" s="155"/>
      <c r="F53" s="155"/>
      <c r="G53" s="155"/>
      <c r="H53" s="155"/>
      <c r="I53" s="155"/>
      <c r="J53" s="123"/>
    </row>
    <row r="54" spans="2:10">
      <c r="B54" s="122"/>
      <c r="C54" s="155"/>
      <c r="D54" s="155"/>
      <c r="E54" s="155"/>
      <c r="F54" s="155"/>
      <c r="G54" s="155"/>
      <c r="H54" s="155"/>
      <c r="I54" s="155"/>
      <c r="J54" s="123"/>
    </row>
    <row r="55" spans="2:10">
      <c r="B55" s="122"/>
      <c r="C55" s="155"/>
      <c r="D55" s="155"/>
      <c r="E55" s="155"/>
      <c r="F55" s="155"/>
      <c r="G55" s="155"/>
      <c r="H55" s="155"/>
      <c r="I55" s="155"/>
      <c r="J55" s="123"/>
    </row>
    <row r="56" spans="2:10">
      <c r="B56" s="122"/>
      <c r="C56" s="155"/>
      <c r="D56" s="155"/>
      <c r="E56" s="155"/>
      <c r="F56" s="155"/>
      <c r="G56" s="155"/>
      <c r="H56" s="155"/>
      <c r="I56" s="155"/>
      <c r="J56" s="123"/>
    </row>
    <row r="57" spans="2:10">
      <c r="B57" s="122"/>
      <c r="C57" s="155"/>
      <c r="D57" s="155"/>
      <c r="E57" s="155"/>
      <c r="F57" s="155"/>
      <c r="G57" s="155"/>
      <c r="H57" s="155"/>
      <c r="I57" s="155"/>
      <c r="J57" s="123"/>
    </row>
    <row r="58" spans="2:10">
      <c r="B58" s="122"/>
      <c r="C58" s="155"/>
      <c r="D58" s="155"/>
      <c r="E58" s="155"/>
      <c r="F58" s="155"/>
      <c r="G58" s="155"/>
      <c r="H58" s="155"/>
      <c r="I58" s="155"/>
      <c r="J58" s="123"/>
    </row>
    <row r="59" spans="2:10" ht="15" thickBot="1">
      <c r="B59" s="124"/>
      <c r="C59" s="125"/>
      <c r="D59" s="125"/>
      <c r="E59" s="125"/>
      <c r="F59" s="125"/>
      <c r="G59" s="125"/>
      <c r="H59" s="125"/>
      <c r="I59" s="125"/>
      <c r="J59" s="126"/>
    </row>
    <row r="60" spans="2:10" ht="13.3" customHeight="1" thickTop="1" thickBot="1">
      <c r="G60" s="197" t="s">
        <v>175</v>
      </c>
      <c r="H60" s="142"/>
      <c r="I60" s="143"/>
    </row>
    <row r="61" spans="2:10" ht="15.45" thickTop="1" thickBot="1"/>
    <row r="62" spans="2:10">
      <c r="B62" s="127"/>
      <c r="C62" s="128"/>
      <c r="D62" s="128"/>
      <c r="E62" s="128"/>
      <c r="F62" s="128"/>
      <c r="G62" s="128"/>
      <c r="H62" s="128"/>
      <c r="I62" s="128"/>
      <c r="J62" s="129"/>
    </row>
    <row r="63" spans="2:10" ht="14.6" customHeight="1">
      <c r="B63" s="130"/>
      <c r="C63" s="259" t="s">
        <v>288</v>
      </c>
      <c r="D63" s="259"/>
      <c r="E63" s="259"/>
      <c r="F63" s="259"/>
      <c r="G63" s="259"/>
      <c r="H63" s="259"/>
      <c r="I63" s="259"/>
      <c r="J63" s="131"/>
    </row>
    <row r="64" spans="2:10">
      <c r="B64" s="122"/>
      <c r="C64" s="155" t="s">
        <v>298</v>
      </c>
      <c r="D64" s="155"/>
      <c r="E64" s="155"/>
      <c r="F64" s="155"/>
      <c r="G64" s="155"/>
      <c r="H64" s="155"/>
      <c r="I64" s="155"/>
      <c r="J64" s="123"/>
    </row>
    <row r="65" spans="2:10">
      <c r="B65" s="122"/>
      <c r="C65" s="155"/>
      <c r="D65" s="155"/>
      <c r="E65" s="155"/>
      <c r="F65" s="155"/>
      <c r="G65" s="155"/>
      <c r="H65" s="155"/>
      <c r="I65" s="155"/>
      <c r="J65" s="123"/>
    </row>
    <row r="66" spans="2:10">
      <c r="B66" s="122"/>
      <c r="C66" s="155"/>
      <c r="D66" s="155"/>
      <c r="E66" s="155"/>
      <c r="F66" s="155"/>
      <c r="G66" s="155"/>
      <c r="H66" s="155"/>
      <c r="I66" s="155"/>
      <c r="J66" s="123"/>
    </row>
    <row r="67" spans="2:10">
      <c r="B67" s="122"/>
      <c r="C67" s="155"/>
      <c r="D67" s="155"/>
      <c r="E67" s="155"/>
      <c r="F67" s="155"/>
      <c r="G67" s="155"/>
      <c r="H67" s="155"/>
      <c r="I67" s="155"/>
      <c r="J67" s="123"/>
    </row>
    <row r="68" spans="2:10">
      <c r="B68" s="122"/>
      <c r="C68" s="155"/>
      <c r="D68" s="155"/>
      <c r="E68" s="155"/>
      <c r="F68" s="155"/>
      <c r="G68" s="155"/>
      <c r="H68" s="155"/>
      <c r="I68" s="155"/>
      <c r="J68" s="123"/>
    </row>
    <row r="69" spans="2:10">
      <c r="B69" s="122"/>
      <c r="C69" s="155"/>
      <c r="D69" s="155"/>
      <c r="E69" s="155"/>
      <c r="F69" s="155"/>
      <c r="G69" s="155"/>
      <c r="H69" s="155"/>
      <c r="I69" s="155"/>
      <c r="J69" s="123"/>
    </row>
    <row r="70" spans="2:10">
      <c r="B70" s="122"/>
      <c r="C70" s="155"/>
      <c r="D70" s="155"/>
      <c r="E70" s="155"/>
      <c r="F70" s="155"/>
      <c r="G70" s="155"/>
      <c r="H70" s="155"/>
      <c r="I70" s="155"/>
      <c r="J70" s="123"/>
    </row>
    <row r="71" spans="2:10">
      <c r="B71" s="122"/>
      <c r="C71" s="155"/>
      <c r="D71" s="155"/>
      <c r="E71" s="155"/>
      <c r="F71" s="155"/>
      <c r="G71" s="155"/>
      <c r="H71" s="155"/>
      <c r="I71" s="155"/>
      <c r="J71" s="123"/>
    </row>
    <row r="72" spans="2:10">
      <c r="B72" s="122"/>
      <c r="C72" s="155"/>
      <c r="D72" s="155"/>
      <c r="E72" s="155"/>
      <c r="F72" s="155"/>
      <c r="G72" s="155"/>
      <c r="H72" s="155"/>
      <c r="I72" s="155"/>
      <c r="J72" s="123"/>
    </row>
    <row r="73" spans="2:10">
      <c r="B73" s="122"/>
      <c r="C73" s="155"/>
      <c r="D73" s="155"/>
      <c r="E73" s="155"/>
      <c r="F73" s="155"/>
      <c r="G73" s="155"/>
      <c r="H73" s="155"/>
      <c r="I73" s="155"/>
      <c r="J73" s="123"/>
    </row>
    <row r="74" spans="2:10">
      <c r="B74" s="122"/>
      <c r="C74" s="155"/>
      <c r="D74" s="155"/>
      <c r="E74" s="155"/>
      <c r="F74" s="155"/>
      <c r="G74" s="155"/>
      <c r="H74" s="155"/>
      <c r="I74" s="155"/>
      <c r="J74" s="123"/>
    </row>
    <row r="75" spans="2:10">
      <c r="B75" s="122"/>
      <c r="C75" s="155"/>
      <c r="D75" s="155"/>
      <c r="E75" s="155"/>
      <c r="F75" s="155"/>
      <c r="G75" s="155"/>
      <c r="H75" s="155"/>
      <c r="I75" s="155"/>
      <c r="J75" s="123"/>
    </row>
    <row r="76" spans="2:10" ht="15" thickBot="1">
      <c r="B76" s="124"/>
      <c r="C76" s="125"/>
      <c r="D76" s="125"/>
      <c r="E76" s="125"/>
      <c r="F76" s="125"/>
      <c r="G76" s="125"/>
      <c r="H76" s="125"/>
      <c r="I76" s="125"/>
      <c r="J76" s="126"/>
    </row>
    <row r="77" spans="2:10" ht="13.3" customHeight="1" thickTop="1" thickBot="1">
      <c r="G77" s="197" t="s">
        <v>175</v>
      </c>
      <c r="H77" s="142"/>
      <c r="I77" s="143"/>
    </row>
    <row r="78" spans="2:10" ht="15.45" thickTop="1" thickBot="1"/>
    <row r="79" spans="2:10">
      <c r="B79" s="127"/>
      <c r="C79" s="128"/>
      <c r="D79" s="128"/>
      <c r="E79" s="128"/>
      <c r="F79" s="128"/>
      <c r="G79" s="128"/>
      <c r="H79" s="128"/>
      <c r="I79" s="128"/>
      <c r="J79" s="129"/>
    </row>
    <row r="80" spans="2:10" ht="14.6" customHeight="1">
      <c r="B80" s="130"/>
      <c r="C80" s="259" t="s">
        <v>289</v>
      </c>
      <c r="D80" s="259"/>
      <c r="E80" s="259"/>
      <c r="F80" s="259"/>
      <c r="G80" s="259"/>
      <c r="H80" s="259"/>
      <c r="I80" s="259"/>
      <c r="J80" s="131"/>
    </row>
    <row r="81" spans="2:10">
      <c r="B81" s="122"/>
      <c r="C81" s="155" t="s">
        <v>299</v>
      </c>
      <c r="D81" s="155"/>
      <c r="E81" s="155"/>
      <c r="F81" s="155"/>
      <c r="G81" s="155"/>
      <c r="H81" s="155"/>
      <c r="I81" s="155"/>
      <c r="J81" s="123"/>
    </row>
    <row r="82" spans="2:10">
      <c r="B82" s="122"/>
      <c r="C82" s="155"/>
      <c r="D82" s="155"/>
      <c r="E82" s="155"/>
      <c r="F82" s="155"/>
      <c r="G82" s="155"/>
      <c r="H82" s="155"/>
      <c r="I82" s="155"/>
      <c r="J82" s="123"/>
    </row>
    <row r="83" spans="2:10">
      <c r="B83" s="122"/>
      <c r="C83" s="155"/>
      <c r="D83" s="155"/>
      <c r="E83" s="155"/>
      <c r="F83" s="155"/>
      <c r="G83" s="155"/>
      <c r="H83" s="155"/>
      <c r="I83" s="155"/>
      <c r="J83" s="123"/>
    </row>
    <row r="84" spans="2:10">
      <c r="B84" s="122"/>
      <c r="C84" s="155"/>
      <c r="D84" s="155"/>
      <c r="E84" s="155"/>
      <c r="F84" s="155"/>
      <c r="G84" s="155"/>
      <c r="H84" s="155"/>
      <c r="I84" s="155"/>
      <c r="J84" s="123"/>
    </row>
    <row r="85" spans="2:10">
      <c r="B85" s="122"/>
      <c r="C85" s="155"/>
      <c r="D85" s="155"/>
      <c r="E85" s="155"/>
      <c r="F85" s="155"/>
      <c r="G85" s="155"/>
      <c r="H85" s="155"/>
      <c r="I85" s="155"/>
      <c r="J85" s="123"/>
    </row>
    <row r="86" spans="2:10">
      <c r="B86" s="122"/>
      <c r="C86" s="155"/>
      <c r="D86" s="155"/>
      <c r="E86" s="155"/>
      <c r="F86" s="155"/>
      <c r="G86" s="155"/>
      <c r="H86" s="155"/>
      <c r="I86" s="155"/>
      <c r="J86" s="123"/>
    </row>
    <row r="87" spans="2:10">
      <c r="B87" s="122"/>
      <c r="C87" s="155"/>
      <c r="D87" s="155"/>
      <c r="E87" s="155"/>
      <c r="F87" s="155"/>
      <c r="G87" s="155"/>
      <c r="H87" s="155"/>
      <c r="I87" s="155"/>
      <c r="J87" s="123"/>
    </row>
    <row r="88" spans="2:10">
      <c r="B88" s="122"/>
      <c r="C88" s="155"/>
      <c r="D88" s="155"/>
      <c r="E88" s="155"/>
      <c r="F88" s="155"/>
      <c r="G88" s="155"/>
      <c r="H88" s="155"/>
      <c r="I88" s="155"/>
      <c r="J88" s="123"/>
    </row>
    <row r="89" spans="2:10">
      <c r="B89" s="122"/>
      <c r="C89" s="155"/>
      <c r="D89" s="155"/>
      <c r="E89" s="155"/>
      <c r="F89" s="155"/>
      <c r="G89" s="155"/>
      <c r="H89" s="155"/>
      <c r="I89" s="155"/>
      <c r="J89" s="123"/>
    </row>
    <row r="90" spans="2:10">
      <c r="B90" s="122"/>
      <c r="C90" s="155"/>
      <c r="D90" s="155"/>
      <c r="E90" s="155"/>
      <c r="F90" s="155"/>
      <c r="G90" s="155"/>
      <c r="H90" s="155"/>
      <c r="I90" s="155"/>
      <c r="J90" s="123"/>
    </row>
    <row r="91" spans="2:10">
      <c r="B91" s="122"/>
      <c r="C91" s="155"/>
      <c r="D91" s="155"/>
      <c r="E91" s="155"/>
      <c r="F91" s="155"/>
      <c r="G91" s="155"/>
      <c r="H91" s="155"/>
      <c r="I91" s="155"/>
      <c r="J91" s="123"/>
    </row>
    <row r="92" spans="2:10" ht="15" thickBot="1">
      <c r="B92" s="124"/>
      <c r="C92" s="125"/>
      <c r="D92" s="125"/>
      <c r="E92" s="125"/>
      <c r="F92" s="125"/>
      <c r="G92" s="125"/>
      <c r="H92" s="125"/>
      <c r="I92" s="125"/>
      <c r="J92" s="126"/>
    </row>
    <row r="93" spans="2:10" ht="13.3" customHeight="1" thickTop="1" thickBot="1">
      <c r="G93" s="197" t="s">
        <v>175</v>
      </c>
      <c r="H93" s="142"/>
      <c r="I93" s="143"/>
    </row>
    <row r="94" spans="2:10" ht="15.45" thickTop="1" thickBot="1"/>
    <row r="95" spans="2:10">
      <c r="B95" s="127"/>
      <c r="C95" s="128"/>
      <c r="D95" s="128"/>
      <c r="E95" s="128"/>
      <c r="F95" s="128"/>
      <c r="G95" s="128"/>
      <c r="H95" s="128"/>
      <c r="I95" s="128"/>
      <c r="J95" s="129"/>
    </row>
    <row r="96" spans="2:10" ht="14.6" customHeight="1">
      <c r="B96" s="130"/>
      <c r="C96" s="259" t="s">
        <v>290</v>
      </c>
      <c r="D96" s="259"/>
      <c r="E96" s="259"/>
      <c r="F96" s="259"/>
      <c r="G96" s="259"/>
      <c r="H96" s="259"/>
      <c r="I96" s="259"/>
      <c r="J96" s="131"/>
    </row>
    <row r="97" spans="2:10" ht="14.6" customHeight="1">
      <c r="B97" s="122"/>
      <c r="C97" s="155" t="s">
        <v>300</v>
      </c>
      <c r="D97" s="155"/>
      <c r="E97" s="155"/>
      <c r="F97" s="155"/>
      <c r="G97" s="155"/>
      <c r="H97" s="155"/>
      <c r="I97" s="155"/>
      <c r="J97" s="123"/>
    </row>
    <row r="98" spans="2:10">
      <c r="B98" s="122"/>
      <c r="C98" s="155"/>
      <c r="D98" s="155"/>
      <c r="E98" s="155"/>
      <c r="F98" s="155"/>
      <c r="G98" s="155"/>
      <c r="H98" s="155"/>
      <c r="I98" s="155"/>
      <c r="J98" s="123"/>
    </row>
    <row r="99" spans="2:10">
      <c r="B99" s="122"/>
      <c r="C99" s="155"/>
      <c r="D99" s="155"/>
      <c r="E99" s="155"/>
      <c r="F99" s="155"/>
      <c r="G99" s="155"/>
      <c r="H99" s="155"/>
      <c r="I99" s="155"/>
      <c r="J99" s="123"/>
    </row>
    <row r="100" spans="2:10">
      <c r="B100" s="122"/>
      <c r="C100" s="155"/>
      <c r="D100" s="155"/>
      <c r="E100" s="155"/>
      <c r="F100" s="155"/>
      <c r="G100" s="155"/>
      <c r="H100" s="155"/>
      <c r="I100" s="155"/>
      <c r="J100" s="123"/>
    </row>
    <row r="101" spans="2:10">
      <c r="B101" s="122"/>
      <c r="C101" s="155"/>
      <c r="D101" s="155"/>
      <c r="E101" s="155"/>
      <c r="F101" s="155"/>
      <c r="G101" s="155"/>
      <c r="H101" s="155"/>
      <c r="I101" s="155"/>
      <c r="J101" s="123"/>
    </row>
    <row r="102" spans="2:10">
      <c r="B102" s="122"/>
      <c r="C102" s="155"/>
      <c r="D102" s="155"/>
      <c r="E102" s="155"/>
      <c r="F102" s="155"/>
      <c r="G102" s="155"/>
      <c r="H102" s="155"/>
      <c r="I102" s="155"/>
      <c r="J102" s="123"/>
    </row>
    <row r="103" spans="2:10">
      <c r="B103" s="122"/>
      <c r="C103" s="155"/>
      <c r="D103" s="155"/>
      <c r="E103" s="155"/>
      <c r="F103" s="155"/>
      <c r="G103" s="155"/>
      <c r="H103" s="155"/>
      <c r="I103" s="155"/>
      <c r="J103" s="123"/>
    </row>
    <row r="104" spans="2:10">
      <c r="B104" s="122"/>
      <c r="C104" s="155"/>
      <c r="D104" s="155"/>
      <c r="E104" s="155"/>
      <c r="F104" s="155"/>
      <c r="G104" s="155"/>
      <c r="H104" s="155"/>
      <c r="I104" s="155"/>
      <c r="J104" s="123"/>
    </row>
    <row r="105" spans="2:10">
      <c r="B105" s="122"/>
      <c r="C105" s="155"/>
      <c r="D105" s="155"/>
      <c r="E105" s="155"/>
      <c r="F105" s="155"/>
      <c r="G105" s="155"/>
      <c r="H105" s="155"/>
      <c r="I105" s="155"/>
      <c r="J105" s="123"/>
    </row>
    <row r="106" spans="2:10">
      <c r="B106" s="122"/>
      <c r="C106" s="155"/>
      <c r="D106" s="155"/>
      <c r="E106" s="155"/>
      <c r="F106" s="155"/>
      <c r="G106" s="155"/>
      <c r="H106" s="155"/>
      <c r="I106" s="155"/>
      <c r="J106" s="123"/>
    </row>
    <row r="107" spans="2:10">
      <c r="B107" s="122"/>
      <c r="C107" s="155"/>
      <c r="D107" s="155"/>
      <c r="E107" s="155"/>
      <c r="F107" s="155"/>
      <c r="G107" s="155"/>
      <c r="H107" s="155"/>
      <c r="I107" s="155"/>
      <c r="J107" s="123"/>
    </row>
    <row r="108" spans="2:10">
      <c r="B108" s="122"/>
      <c r="C108" s="155"/>
      <c r="D108" s="155"/>
      <c r="E108" s="155"/>
      <c r="F108" s="155"/>
      <c r="G108" s="155"/>
      <c r="H108" s="155"/>
      <c r="I108" s="155"/>
      <c r="J108" s="123"/>
    </row>
    <row r="109" spans="2:10">
      <c r="B109" s="122"/>
      <c r="C109" s="155"/>
      <c r="D109" s="155"/>
      <c r="E109" s="155"/>
      <c r="F109" s="155"/>
      <c r="G109" s="155"/>
      <c r="H109" s="155"/>
      <c r="I109" s="155"/>
      <c r="J109" s="123"/>
    </row>
    <row r="110" spans="2:10">
      <c r="B110" s="122"/>
      <c r="C110" s="155"/>
      <c r="D110" s="155"/>
      <c r="E110" s="155"/>
      <c r="F110" s="155"/>
      <c r="G110" s="155"/>
      <c r="H110" s="155"/>
      <c r="I110" s="155"/>
      <c r="J110" s="123"/>
    </row>
    <row r="111" spans="2:10">
      <c r="B111" s="122"/>
      <c r="C111" s="155"/>
      <c r="D111" s="155"/>
      <c r="E111" s="155"/>
      <c r="F111" s="155"/>
      <c r="G111" s="155"/>
      <c r="H111" s="155"/>
      <c r="I111" s="155"/>
      <c r="J111" s="123"/>
    </row>
    <row r="112" spans="2:10" ht="15" thickBot="1">
      <c r="B112" s="124"/>
      <c r="C112" s="125"/>
      <c r="D112" s="125"/>
      <c r="E112" s="125"/>
      <c r="F112" s="125"/>
      <c r="G112" s="125"/>
      <c r="H112" s="125"/>
      <c r="I112" s="125"/>
      <c r="J112" s="126"/>
    </row>
    <row r="113" spans="2:10" ht="13.3" customHeight="1" thickTop="1" thickBot="1">
      <c r="G113" s="197" t="s">
        <v>175</v>
      </c>
      <c r="H113" s="142"/>
      <c r="I113" s="143"/>
    </row>
    <row r="114" spans="2:10" ht="15.45" thickTop="1" thickBot="1"/>
    <row r="115" spans="2:10">
      <c r="B115" s="127"/>
      <c r="C115" s="128"/>
      <c r="D115" s="128"/>
      <c r="E115" s="128"/>
      <c r="F115" s="128"/>
      <c r="G115" s="128"/>
      <c r="H115" s="128"/>
      <c r="I115" s="128"/>
      <c r="J115" s="129"/>
    </row>
    <row r="116" spans="2:10" ht="14.6" customHeight="1">
      <c r="B116" s="130"/>
      <c r="C116" s="259" t="s">
        <v>294</v>
      </c>
      <c r="D116" s="259"/>
      <c r="E116" s="259"/>
      <c r="F116" s="259"/>
      <c r="G116" s="259"/>
      <c r="H116" s="259"/>
      <c r="I116" s="259"/>
      <c r="J116" s="131"/>
    </row>
    <row r="117" spans="2:10">
      <c r="B117" s="122"/>
      <c r="C117" s="155" t="s">
        <v>301</v>
      </c>
      <c r="D117" s="155"/>
      <c r="E117" s="155"/>
      <c r="F117" s="155"/>
      <c r="G117" s="155"/>
      <c r="H117" s="155"/>
      <c r="I117" s="155"/>
      <c r="J117" s="123"/>
    </row>
    <row r="118" spans="2:10">
      <c r="B118" s="122"/>
      <c r="C118" s="155"/>
      <c r="D118" s="155"/>
      <c r="E118" s="155"/>
      <c r="F118" s="155"/>
      <c r="G118" s="155"/>
      <c r="H118" s="155"/>
      <c r="I118" s="155"/>
      <c r="J118" s="123"/>
    </row>
    <row r="119" spans="2:10">
      <c r="B119" s="122"/>
      <c r="C119" s="155"/>
      <c r="D119" s="155"/>
      <c r="E119" s="155"/>
      <c r="F119" s="155"/>
      <c r="G119" s="155"/>
      <c r="H119" s="155"/>
      <c r="I119" s="155"/>
      <c r="J119" s="123"/>
    </row>
    <row r="120" spans="2:10">
      <c r="B120" s="122"/>
      <c r="C120" s="155"/>
      <c r="D120" s="155"/>
      <c r="E120" s="155"/>
      <c r="F120" s="155"/>
      <c r="G120" s="155"/>
      <c r="H120" s="155"/>
      <c r="I120" s="155"/>
      <c r="J120" s="123"/>
    </row>
    <row r="121" spans="2:10">
      <c r="B121" s="122"/>
      <c r="C121" s="155"/>
      <c r="D121" s="155"/>
      <c r="E121" s="155"/>
      <c r="F121" s="155"/>
      <c r="G121" s="155"/>
      <c r="H121" s="155"/>
      <c r="I121" s="155"/>
      <c r="J121" s="123"/>
    </row>
    <row r="122" spans="2:10">
      <c r="B122" s="122"/>
      <c r="C122" s="155"/>
      <c r="D122" s="155"/>
      <c r="E122" s="155"/>
      <c r="F122" s="155"/>
      <c r="G122" s="155"/>
      <c r="H122" s="155"/>
      <c r="I122" s="155"/>
      <c r="J122" s="123"/>
    </row>
    <row r="123" spans="2:10">
      <c r="B123" s="122"/>
      <c r="C123" s="155"/>
      <c r="D123" s="155"/>
      <c r="E123" s="155"/>
      <c r="F123" s="155"/>
      <c r="G123" s="155"/>
      <c r="H123" s="155"/>
      <c r="I123" s="155"/>
      <c r="J123" s="123"/>
    </row>
    <row r="124" spans="2:10">
      <c r="B124" s="122"/>
      <c r="C124" s="155"/>
      <c r="D124" s="155"/>
      <c r="E124" s="155"/>
      <c r="F124" s="155"/>
      <c r="G124" s="155"/>
      <c r="H124" s="155"/>
      <c r="I124" s="155"/>
      <c r="J124" s="123"/>
    </row>
    <row r="125" spans="2:10">
      <c r="B125" s="122"/>
      <c r="C125" s="155"/>
      <c r="D125" s="155"/>
      <c r="E125" s="155"/>
      <c r="F125" s="155"/>
      <c r="G125" s="155"/>
      <c r="H125" s="155"/>
      <c r="I125" s="155"/>
      <c r="J125" s="123"/>
    </row>
    <row r="126" spans="2:10">
      <c r="B126" s="122"/>
      <c r="C126" s="155"/>
      <c r="D126" s="155"/>
      <c r="E126" s="155"/>
      <c r="F126" s="155"/>
      <c r="G126" s="155"/>
      <c r="H126" s="155"/>
      <c r="I126" s="155"/>
      <c r="J126" s="123"/>
    </row>
    <row r="127" spans="2:10">
      <c r="B127" s="122"/>
      <c r="C127" s="155"/>
      <c r="D127" s="155"/>
      <c r="E127" s="155"/>
      <c r="F127" s="155"/>
      <c r="G127" s="155"/>
      <c r="H127" s="155"/>
      <c r="I127" s="155"/>
      <c r="J127" s="123"/>
    </row>
    <row r="128" spans="2:10">
      <c r="B128" s="122"/>
      <c r="C128" s="155"/>
      <c r="D128" s="155"/>
      <c r="E128" s="155"/>
      <c r="F128" s="155"/>
      <c r="G128" s="155"/>
      <c r="H128" s="155"/>
      <c r="I128" s="155"/>
      <c r="J128" s="123"/>
    </row>
    <row r="129" spans="2:10">
      <c r="B129" s="122"/>
      <c r="C129" s="155"/>
      <c r="D129" s="155"/>
      <c r="E129" s="155"/>
      <c r="F129" s="155"/>
      <c r="G129" s="155"/>
      <c r="H129" s="155"/>
      <c r="I129" s="155"/>
      <c r="J129" s="123"/>
    </row>
    <row r="130" spans="2:10">
      <c r="B130" s="122"/>
      <c r="C130" s="155"/>
      <c r="D130" s="155"/>
      <c r="E130" s="155"/>
      <c r="F130" s="155"/>
      <c r="G130" s="155"/>
      <c r="H130" s="155"/>
      <c r="I130" s="155"/>
      <c r="J130" s="123"/>
    </row>
    <row r="131" spans="2:10">
      <c r="B131" s="122"/>
      <c r="C131" s="155"/>
      <c r="D131" s="155"/>
      <c r="E131" s="155"/>
      <c r="F131" s="155"/>
      <c r="G131" s="155"/>
      <c r="H131" s="155"/>
      <c r="I131" s="155"/>
      <c r="J131" s="123"/>
    </row>
    <row r="132" spans="2:10">
      <c r="B132" s="122"/>
      <c r="C132" s="155"/>
      <c r="D132" s="155"/>
      <c r="E132" s="155"/>
      <c r="F132" s="155"/>
      <c r="G132" s="155"/>
      <c r="H132" s="155"/>
      <c r="I132" s="155"/>
      <c r="J132" s="123"/>
    </row>
    <row r="133" spans="2:10">
      <c r="B133" s="122"/>
      <c r="C133" s="155"/>
      <c r="D133" s="155"/>
      <c r="E133" s="155"/>
      <c r="F133" s="155"/>
      <c r="G133" s="155"/>
      <c r="H133" s="155"/>
      <c r="I133" s="155"/>
      <c r="J133" s="123"/>
    </row>
    <row r="134" spans="2:10">
      <c r="B134" s="122"/>
      <c r="C134" s="155"/>
      <c r="D134" s="155"/>
      <c r="E134" s="155"/>
      <c r="F134" s="155"/>
      <c r="G134" s="155"/>
      <c r="H134" s="155"/>
      <c r="I134" s="155"/>
      <c r="J134" s="123"/>
    </row>
    <row r="135" spans="2:10">
      <c r="B135" s="122"/>
      <c r="C135" s="155"/>
      <c r="D135" s="155"/>
      <c r="E135" s="155"/>
      <c r="F135" s="155"/>
      <c r="G135" s="155"/>
      <c r="H135" s="155"/>
      <c r="I135" s="155"/>
      <c r="J135" s="123"/>
    </row>
    <row r="136" spans="2:10">
      <c r="B136" s="122"/>
      <c r="C136" s="155"/>
      <c r="D136" s="155"/>
      <c r="E136" s="155"/>
      <c r="F136" s="155"/>
      <c r="G136" s="155"/>
      <c r="H136" s="155"/>
      <c r="I136" s="155"/>
      <c r="J136" s="123"/>
    </row>
    <row r="137" spans="2:10">
      <c r="B137" s="122"/>
      <c r="C137" s="155"/>
      <c r="D137" s="155"/>
      <c r="E137" s="155"/>
      <c r="F137" s="155"/>
      <c r="G137" s="155"/>
      <c r="H137" s="155"/>
      <c r="I137" s="155"/>
      <c r="J137" s="123"/>
    </row>
    <row r="138" spans="2:10">
      <c r="B138" s="122"/>
      <c r="C138" s="155"/>
      <c r="D138" s="155"/>
      <c r="E138" s="155"/>
      <c r="F138" s="155"/>
      <c r="G138" s="155"/>
      <c r="H138" s="155"/>
      <c r="I138" s="155"/>
      <c r="J138" s="123"/>
    </row>
    <row r="139" spans="2:10" ht="15" thickBot="1">
      <c r="B139" s="124"/>
      <c r="C139" s="125"/>
      <c r="D139" s="125"/>
      <c r="E139" s="125"/>
      <c r="F139" s="125"/>
      <c r="G139" s="125"/>
      <c r="H139" s="125"/>
      <c r="I139" s="125"/>
      <c r="J139" s="126"/>
    </row>
    <row r="140" spans="2:10" ht="13.3" customHeight="1" thickTop="1" thickBot="1">
      <c r="G140" s="197" t="s">
        <v>175</v>
      </c>
      <c r="H140" s="142"/>
      <c r="I140" s="143"/>
    </row>
    <row r="141" spans="2:10" ht="15.45" thickTop="1" thickBot="1"/>
    <row r="142" spans="2:10">
      <c r="B142" s="127"/>
      <c r="C142" s="128"/>
      <c r="D142" s="128"/>
      <c r="E142" s="128"/>
      <c r="F142" s="128"/>
      <c r="G142" s="128"/>
      <c r="H142" s="128"/>
      <c r="I142" s="128"/>
      <c r="J142" s="129"/>
    </row>
    <row r="143" spans="2:10" ht="14.6" customHeight="1">
      <c r="B143" s="130"/>
      <c r="C143" s="259" t="s">
        <v>291</v>
      </c>
      <c r="D143" s="259"/>
      <c r="E143" s="259"/>
      <c r="F143" s="259"/>
      <c r="G143" s="259"/>
      <c r="H143" s="259"/>
      <c r="I143" s="259"/>
      <c r="J143" s="131"/>
    </row>
    <row r="144" spans="2:10">
      <c r="B144" s="122"/>
      <c r="C144" s="155" t="s">
        <v>302</v>
      </c>
      <c r="D144" s="155"/>
      <c r="E144" s="155"/>
      <c r="F144" s="155"/>
      <c r="G144" s="155"/>
      <c r="H144" s="155"/>
      <c r="I144" s="155"/>
      <c r="J144" s="123"/>
    </row>
    <row r="145" spans="2:10">
      <c r="B145" s="122"/>
      <c r="C145" s="155"/>
      <c r="D145" s="155"/>
      <c r="E145" s="155"/>
      <c r="F145" s="155"/>
      <c r="G145" s="155"/>
      <c r="H145" s="155"/>
      <c r="I145" s="155"/>
      <c r="J145" s="123"/>
    </row>
    <row r="146" spans="2:10">
      <c r="B146" s="122"/>
      <c r="C146" s="155"/>
      <c r="D146" s="155"/>
      <c r="E146" s="155"/>
      <c r="F146" s="155"/>
      <c r="G146" s="155"/>
      <c r="H146" s="155"/>
      <c r="I146" s="155"/>
      <c r="J146" s="123"/>
    </row>
    <row r="147" spans="2:10">
      <c r="B147" s="122"/>
      <c r="C147" s="155"/>
      <c r="D147" s="155"/>
      <c r="E147" s="155"/>
      <c r="F147" s="155"/>
      <c r="G147" s="155"/>
      <c r="H147" s="155"/>
      <c r="I147" s="155"/>
      <c r="J147" s="123"/>
    </row>
    <row r="148" spans="2:10">
      <c r="B148" s="122"/>
      <c r="C148" s="155"/>
      <c r="D148" s="155"/>
      <c r="E148" s="155"/>
      <c r="F148" s="155"/>
      <c r="G148" s="155"/>
      <c r="H148" s="155"/>
      <c r="I148" s="155"/>
      <c r="J148" s="123"/>
    </row>
    <row r="149" spans="2:10">
      <c r="B149" s="122"/>
      <c r="C149" s="155"/>
      <c r="D149" s="155"/>
      <c r="E149" s="155"/>
      <c r="F149" s="155"/>
      <c r="G149" s="155"/>
      <c r="H149" s="155"/>
      <c r="I149" s="155"/>
      <c r="J149" s="123"/>
    </row>
    <row r="150" spans="2:10">
      <c r="B150" s="122"/>
      <c r="C150" s="155"/>
      <c r="D150" s="155"/>
      <c r="E150" s="155"/>
      <c r="F150" s="155"/>
      <c r="G150" s="155"/>
      <c r="H150" s="155"/>
      <c r="I150" s="155"/>
      <c r="J150" s="123"/>
    </row>
    <row r="151" spans="2:10">
      <c r="B151" s="122"/>
      <c r="C151" s="155"/>
      <c r="D151" s="155"/>
      <c r="E151" s="155"/>
      <c r="F151" s="155"/>
      <c r="G151" s="155"/>
      <c r="H151" s="155"/>
      <c r="I151" s="155"/>
      <c r="J151" s="123"/>
    </row>
    <row r="152" spans="2:10">
      <c r="B152" s="122"/>
      <c r="C152" s="155"/>
      <c r="D152" s="155"/>
      <c r="E152" s="155"/>
      <c r="F152" s="155"/>
      <c r="G152" s="155"/>
      <c r="H152" s="155"/>
      <c r="I152" s="155"/>
      <c r="J152" s="123"/>
    </row>
    <row r="153" spans="2:10">
      <c r="B153" s="122"/>
      <c r="C153" s="155"/>
      <c r="D153" s="155"/>
      <c r="E153" s="155"/>
      <c r="F153" s="155"/>
      <c r="G153" s="155"/>
      <c r="H153" s="155"/>
      <c r="I153" s="155"/>
      <c r="J153" s="123"/>
    </row>
    <row r="154" spans="2:10">
      <c r="B154" s="122"/>
      <c r="C154" s="155"/>
      <c r="D154" s="155"/>
      <c r="E154" s="155"/>
      <c r="F154" s="155"/>
      <c r="G154" s="155"/>
      <c r="H154" s="155"/>
      <c r="I154" s="155"/>
      <c r="J154" s="123"/>
    </row>
    <row r="155" spans="2:10">
      <c r="B155" s="122"/>
      <c r="C155" s="155"/>
      <c r="D155" s="155"/>
      <c r="E155" s="155"/>
      <c r="F155" s="155"/>
      <c r="G155" s="155"/>
      <c r="H155" s="155"/>
      <c r="I155" s="155"/>
      <c r="J155" s="123"/>
    </row>
    <row r="156" spans="2:10" ht="15" thickBot="1">
      <c r="B156" s="124"/>
      <c r="C156" s="125"/>
      <c r="D156" s="125"/>
      <c r="E156" s="125"/>
      <c r="F156" s="125"/>
      <c r="G156" s="125"/>
      <c r="H156" s="125"/>
      <c r="I156" s="125"/>
      <c r="J156" s="126"/>
    </row>
    <row r="157" spans="2:10" ht="13.3" customHeight="1" thickTop="1" thickBot="1">
      <c r="G157" s="197" t="s">
        <v>175</v>
      </c>
      <c r="H157" s="142"/>
      <c r="I157" s="143"/>
    </row>
    <row r="158" spans="2:10" ht="15.45" thickTop="1" thickBot="1"/>
    <row r="159" spans="2:10">
      <c r="B159" s="127"/>
      <c r="C159" s="128"/>
      <c r="D159" s="128"/>
      <c r="E159" s="128"/>
      <c r="F159" s="128"/>
      <c r="G159" s="128"/>
      <c r="H159" s="128"/>
      <c r="I159" s="128"/>
      <c r="J159" s="129"/>
    </row>
    <row r="160" spans="2:10" ht="14.6" customHeight="1">
      <c r="B160" s="130"/>
      <c r="C160" s="259" t="s">
        <v>292</v>
      </c>
      <c r="D160" s="259"/>
      <c r="E160" s="259"/>
      <c r="F160" s="259"/>
      <c r="G160" s="259"/>
      <c r="H160" s="259"/>
      <c r="I160" s="259"/>
      <c r="J160" s="131"/>
    </row>
    <row r="161" spans="2:10">
      <c r="B161" s="122"/>
      <c r="C161" s="155" t="s">
        <v>303</v>
      </c>
      <c r="D161" s="155"/>
      <c r="E161" s="155"/>
      <c r="F161" s="155"/>
      <c r="G161" s="155"/>
      <c r="H161" s="155"/>
      <c r="I161" s="155"/>
      <c r="J161" s="123"/>
    </row>
    <row r="162" spans="2:10">
      <c r="B162" s="122"/>
      <c r="C162" s="155"/>
      <c r="D162" s="155"/>
      <c r="E162" s="155"/>
      <c r="F162" s="155"/>
      <c r="G162" s="155"/>
      <c r="H162" s="155"/>
      <c r="I162" s="155"/>
      <c r="J162" s="123"/>
    </row>
    <row r="163" spans="2:10">
      <c r="B163" s="122"/>
      <c r="C163" s="155"/>
      <c r="D163" s="155"/>
      <c r="E163" s="155"/>
      <c r="F163" s="155"/>
      <c r="G163" s="155"/>
      <c r="H163" s="155"/>
      <c r="I163" s="155"/>
      <c r="J163" s="123"/>
    </row>
    <row r="164" spans="2:10">
      <c r="B164" s="122"/>
      <c r="C164" s="155"/>
      <c r="D164" s="155"/>
      <c r="E164" s="155"/>
      <c r="F164" s="155"/>
      <c r="G164" s="155"/>
      <c r="H164" s="155"/>
      <c r="I164" s="155"/>
      <c r="J164" s="123"/>
    </row>
    <row r="165" spans="2:10">
      <c r="B165" s="122"/>
      <c r="C165" s="155"/>
      <c r="D165" s="155"/>
      <c r="E165" s="155"/>
      <c r="F165" s="155"/>
      <c r="G165" s="155"/>
      <c r="H165" s="155"/>
      <c r="I165" s="155"/>
      <c r="J165" s="123"/>
    </row>
    <row r="166" spans="2:10">
      <c r="B166" s="122"/>
      <c r="C166" s="155"/>
      <c r="D166" s="155"/>
      <c r="E166" s="155"/>
      <c r="F166" s="155"/>
      <c r="G166" s="155"/>
      <c r="H166" s="155"/>
      <c r="I166" s="155"/>
      <c r="J166" s="123"/>
    </row>
    <row r="167" spans="2:10">
      <c r="B167" s="122"/>
      <c r="C167" s="155"/>
      <c r="D167" s="155"/>
      <c r="E167" s="155"/>
      <c r="F167" s="155"/>
      <c r="G167" s="155"/>
      <c r="H167" s="155"/>
      <c r="I167" s="155"/>
      <c r="J167" s="123"/>
    </row>
    <row r="168" spans="2:10">
      <c r="B168" s="122"/>
      <c r="C168" s="155"/>
      <c r="D168" s="155"/>
      <c r="E168" s="155"/>
      <c r="F168" s="155"/>
      <c r="G168" s="155"/>
      <c r="H168" s="155"/>
      <c r="I168" s="155"/>
      <c r="J168" s="123"/>
    </row>
    <row r="169" spans="2:10">
      <c r="B169" s="122"/>
      <c r="C169" s="155"/>
      <c r="D169" s="155"/>
      <c r="E169" s="155"/>
      <c r="F169" s="155"/>
      <c r="G169" s="155"/>
      <c r="H169" s="155"/>
      <c r="I169" s="155"/>
      <c r="J169" s="123"/>
    </row>
    <row r="170" spans="2:10">
      <c r="B170" s="122"/>
      <c r="C170" s="155"/>
      <c r="D170" s="155"/>
      <c r="E170" s="155"/>
      <c r="F170" s="155"/>
      <c r="G170" s="155"/>
      <c r="H170" s="155"/>
      <c r="I170" s="155"/>
      <c r="J170" s="123"/>
    </row>
    <row r="171" spans="2:10">
      <c r="B171" s="122"/>
      <c r="C171" s="155"/>
      <c r="D171" s="155"/>
      <c r="E171" s="155"/>
      <c r="F171" s="155"/>
      <c r="G171" s="155"/>
      <c r="H171" s="155"/>
      <c r="I171" s="155"/>
      <c r="J171" s="123"/>
    </row>
    <row r="172" spans="2:10">
      <c r="B172" s="122"/>
      <c r="C172" s="155"/>
      <c r="D172" s="155"/>
      <c r="E172" s="155"/>
      <c r="F172" s="155"/>
      <c r="G172" s="155"/>
      <c r="H172" s="155"/>
      <c r="I172" s="155"/>
      <c r="J172" s="123"/>
    </row>
    <row r="173" spans="2:10">
      <c r="B173" s="122"/>
      <c r="C173" s="155"/>
      <c r="D173" s="155"/>
      <c r="E173" s="155"/>
      <c r="F173" s="155"/>
      <c r="G173" s="155"/>
      <c r="H173" s="155"/>
      <c r="I173" s="155"/>
      <c r="J173" s="123"/>
    </row>
    <row r="174" spans="2:10">
      <c r="B174" s="122"/>
      <c r="C174" s="155"/>
      <c r="D174" s="155"/>
      <c r="E174" s="155"/>
      <c r="F174" s="155"/>
      <c r="G174" s="155"/>
      <c r="H174" s="155"/>
      <c r="I174" s="155"/>
      <c r="J174" s="123"/>
    </row>
    <row r="175" spans="2:10">
      <c r="B175" s="122"/>
      <c r="C175" s="155"/>
      <c r="D175" s="155"/>
      <c r="E175" s="155"/>
      <c r="F175" s="155"/>
      <c r="G175" s="155"/>
      <c r="H175" s="155"/>
      <c r="I175" s="155"/>
      <c r="J175" s="123"/>
    </row>
    <row r="176" spans="2:10">
      <c r="B176" s="122"/>
      <c r="C176" s="155"/>
      <c r="D176" s="155"/>
      <c r="E176" s="155"/>
      <c r="F176" s="155"/>
      <c r="G176" s="155"/>
      <c r="H176" s="155"/>
      <c r="I176" s="155"/>
      <c r="J176" s="123"/>
    </row>
    <row r="177" spans="2:10">
      <c r="B177" s="122"/>
      <c r="C177" s="155"/>
      <c r="D177" s="155"/>
      <c r="E177" s="155"/>
      <c r="F177" s="155"/>
      <c r="G177" s="155"/>
      <c r="H177" s="155"/>
      <c r="I177" s="155"/>
      <c r="J177" s="123"/>
    </row>
    <row r="178" spans="2:10">
      <c r="B178" s="122"/>
      <c r="C178" s="155"/>
      <c r="D178" s="155"/>
      <c r="E178" s="155"/>
      <c r="F178" s="155"/>
      <c r="G178" s="155"/>
      <c r="H178" s="155"/>
      <c r="I178" s="155"/>
      <c r="J178" s="123"/>
    </row>
    <row r="179" spans="2:10">
      <c r="B179" s="122"/>
      <c r="C179" s="155"/>
      <c r="D179" s="155"/>
      <c r="E179" s="155"/>
      <c r="F179" s="155"/>
      <c r="G179" s="155"/>
      <c r="H179" s="155"/>
      <c r="I179" s="155"/>
      <c r="J179" s="123"/>
    </row>
    <row r="180" spans="2:10">
      <c r="B180" s="122"/>
      <c r="C180" s="155"/>
      <c r="D180" s="155"/>
      <c r="E180" s="155"/>
      <c r="F180" s="155"/>
      <c r="G180" s="155"/>
      <c r="H180" s="155"/>
      <c r="I180" s="155"/>
      <c r="J180" s="123"/>
    </row>
    <row r="181" spans="2:10">
      <c r="B181" s="122"/>
      <c r="C181" s="155"/>
      <c r="D181" s="155"/>
      <c r="E181" s="155"/>
      <c r="F181" s="155"/>
      <c r="G181" s="155"/>
      <c r="H181" s="155"/>
      <c r="I181" s="155"/>
      <c r="J181" s="123"/>
    </row>
    <row r="182" spans="2:10">
      <c r="B182" s="122"/>
      <c r="C182" s="155"/>
      <c r="D182" s="155"/>
      <c r="E182" s="155"/>
      <c r="F182" s="155"/>
      <c r="G182" s="155"/>
      <c r="H182" s="155"/>
      <c r="I182" s="155"/>
      <c r="J182" s="123"/>
    </row>
    <row r="183" spans="2:10">
      <c r="B183" s="122"/>
      <c r="C183" s="155"/>
      <c r="D183" s="155"/>
      <c r="E183" s="155"/>
      <c r="F183" s="155"/>
      <c r="G183" s="155"/>
      <c r="H183" s="155"/>
      <c r="I183" s="155"/>
      <c r="J183" s="123"/>
    </row>
    <row r="184" spans="2:10" ht="15" thickBot="1">
      <c r="B184" s="124"/>
      <c r="C184" s="125"/>
      <c r="D184" s="125"/>
      <c r="E184" s="125"/>
      <c r="F184" s="125"/>
      <c r="G184" s="125"/>
      <c r="H184" s="125"/>
      <c r="I184" s="125"/>
      <c r="J184" s="126"/>
    </row>
    <row r="185" spans="2:10" ht="13.3" customHeight="1" thickTop="1" thickBot="1">
      <c r="G185" s="197" t="s">
        <v>175</v>
      </c>
      <c r="H185" s="142"/>
      <c r="I185" s="143"/>
    </row>
    <row r="186" spans="2:10" ht="15.45" thickTop="1" thickBot="1"/>
    <row r="187" spans="2:10">
      <c r="B187" s="127"/>
      <c r="C187" s="128"/>
      <c r="D187" s="128"/>
      <c r="E187" s="128"/>
      <c r="F187" s="128"/>
      <c r="G187" s="128"/>
      <c r="H187" s="128"/>
      <c r="I187" s="128"/>
      <c r="J187" s="129"/>
    </row>
    <row r="188" spans="2:10" ht="14.6" customHeight="1">
      <c r="B188" s="130"/>
      <c r="C188" s="259" t="s">
        <v>293</v>
      </c>
      <c r="D188" s="259"/>
      <c r="E188" s="259"/>
      <c r="F188" s="259"/>
      <c r="G188" s="259"/>
      <c r="H188" s="259"/>
      <c r="I188" s="259"/>
      <c r="J188" s="131"/>
    </row>
    <row r="189" spans="2:10">
      <c r="B189" s="122"/>
      <c r="C189" s="155" t="s">
        <v>296</v>
      </c>
      <c r="D189" s="155"/>
      <c r="E189" s="155"/>
      <c r="F189" s="155"/>
      <c r="G189" s="155"/>
      <c r="H189" s="155"/>
      <c r="I189" s="155"/>
      <c r="J189" s="123"/>
    </row>
    <row r="190" spans="2:10">
      <c r="B190" s="122"/>
      <c r="C190" s="155"/>
      <c r="D190" s="155"/>
      <c r="E190" s="155"/>
      <c r="F190" s="155"/>
      <c r="G190" s="155"/>
      <c r="H190" s="155"/>
      <c r="I190" s="155"/>
      <c r="J190" s="123"/>
    </row>
    <row r="191" spans="2:10">
      <c r="B191" s="122"/>
      <c r="C191" s="155"/>
      <c r="D191" s="155"/>
      <c r="E191" s="155"/>
      <c r="F191" s="155"/>
      <c r="G191" s="155"/>
      <c r="H191" s="155"/>
      <c r="I191" s="155"/>
      <c r="J191" s="123"/>
    </row>
    <row r="192" spans="2:10">
      <c r="B192" s="122"/>
      <c r="C192" s="155"/>
      <c r="D192" s="155"/>
      <c r="E192" s="155"/>
      <c r="F192" s="155"/>
      <c r="G192" s="155"/>
      <c r="H192" s="155"/>
      <c r="I192" s="155"/>
      <c r="J192" s="123"/>
    </row>
    <row r="193" spans="2:10">
      <c r="B193" s="122"/>
      <c r="C193" s="155"/>
      <c r="D193" s="155"/>
      <c r="E193" s="155"/>
      <c r="F193" s="155"/>
      <c r="G193" s="155"/>
      <c r="H193" s="155"/>
      <c r="I193" s="155"/>
      <c r="J193" s="123"/>
    </row>
    <row r="194" spans="2:10" ht="15" thickBot="1">
      <c r="B194" s="124"/>
      <c r="C194" s="125"/>
      <c r="D194" s="125"/>
      <c r="E194" s="125"/>
      <c r="F194" s="125"/>
      <c r="G194" s="125"/>
      <c r="H194" s="125"/>
      <c r="I194" s="125"/>
      <c r="J194" s="126"/>
    </row>
    <row r="195" spans="2:10" ht="13.3" customHeight="1" thickTop="1" thickBot="1">
      <c r="G195" s="197" t="s">
        <v>175</v>
      </c>
      <c r="H195" s="142"/>
      <c r="I195" s="143"/>
    </row>
    <row r="196" spans="2:10" ht="15" thickTop="1"/>
  </sheetData>
  <sheetProtection sheet="1" objects="1" scenarios="1"/>
  <mergeCells count="40">
    <mergeCell ref="C39:I58"/>
    <mergeCell ref="C64:I75"/>
    <mergeCell ref="C97:I111"/>
    <mergeCell ref="C117:I138"/>
    <mergeCell ref="C144:I155"/>
    <mergeCell ref="C96:I96"/>
    <mergeCell ref="C116:I116"/>
    <mergeCell ref="G60:I60"/>
    <mergeCell ref="C14:I23"/>
    <mergeCell ref="B2:H2"/>
    <mergeCell ref="B3:H6"/>
    <mergeCell ref="B7:H7"/>
    <mergeCell ref="B9:J9"/>
    <mergeCell ref="B10:J10"/>
    <mergeCell ref="C188:I188"/>
    <mergeCell ref="C63:I63"/>
    <mergeCell ref="C80:I80"/>
    <mergeCell ref="G185:I185"/>
    <mergeCell ref="G195:I195"/>
    <mergeCell ref="C189:I193"/>
    <mergeCell ref="G77:I77"/>
    <mergeCell ref="G93:I93"/>
    <mergeCell ref="C161:I183"/>
    <mergeCell ref="C81:I91"/>
    <mergeCell ref="G113:I113"/>
    <mergeCell ref="G140:I140"/>
    <mergeCell ref="G157:I157"/>
    <mergeCell ref="C143:I143"/>
    <mergeCell ref="C160:I160"/>
    <mergeCell ref="C25:I25"/>
    <mergeCell ref="C26:I26"/>
    <mergeCell ref="C27:I27"/>
    <mergeCell ref="C28:I28"/>
    <mergeCell ref="C29:I29"/>
    <mergeCell ref="C30:I30"/>
    <mergeCell ref="C31:I31"/>
    <mergeCell ref="C32:I32"/>
    <mergeCell ref="C38:I38"/>
    <mergeCell ref="C33:I33"/>
    <mergeCell ref="G35:I35"/>
  </mergeCells>
  <hyperlinks>
    <hyperlink ref="I4" location="'1 - Obligations légales'!A1" display="Obligations légales" xr:uid="{1BDE5721-513F-4C0F-9289-B37E27FF3108}"/>
    <hyperlink ref="I5" location="'2 - Facteurs de risques'!A1" display="Facteurs de risque" xr:uid="{97AC813F-4CB1-4D89-BCDA-FFED0E97150E}"/>
    <hyperlink ref="I3" location="'Les VSST dans le DUERP'!A1" display="è Accueil" xr:uid="{CA78E27F-22D4-43B4-B21C-7B0D8F34D109}"/>
    <hyperlink ref="B10:J10" location="'3.2 - Les questions à se poser'!A1" display=" 3.2 - Les questions à se poser" xr:uid="{1ED60269-E961-4D48-87C1-CDD7A824897F}"/>
    <hyperlink ref="C26:I26" location="'3.1 - Repères méthodologiques'!C37" display="1 - Formaliser la démarche en installant les instances" xr:uid="{ED99C645-7D1B-4124-96FA-6E5B77FA390B}"/>
    <hyperlink ref="C27:I27" location="'3.1 - Repères méthodologiques'!C61" display="2 - Former les membres du collectif qui portent la démarche" xr:uid="{FA7A8769-C7AA-4321-BFAC-0FBC757B8608}"/>
    <hyperlink ref="C28:I28" location="'3.1 - Repères méthodologiques'!C77" display="3 - Partager au sein du collectif les éléments d'une première analyse" xr:uid="{7A102778-ED74-4ECD-B127-6FD4778BCABC}"/>
    <hyperlink ref="C29:I29" location="'3.1 - Repères méthodologiques'!C92" display="4 - Définir avec le collectif les objectifs et les moyens de la démarche de diagnostic" xr:uid="{489DE932-8E95-40CE-A107-218322ADAAC9}"/>
    <hyperlink ref="C30:I30" location="'3.1 - Repères méthodologiques'!C111" display="5 - Réaliser le diagnostic avec le collectif" xr:uid="{8844E4A3-3EDE-4767-8DCE-0820026D5B41}"/>
    <hyperlink ref="C31:I31" location="'3.1 - Repères méthodologiques'!C137" display="6 - Restituer le diagnostic" xr:uid="{E8D6E6EB-4DF9-4FD1-B7E2-BE7B155F4C02}"/>
    <hyperlink ref="C32:I32" location="'3.1 - Repères méthodologiques'!C153" display="7 - Elaborer le plan d'actions" xr:uid="{CBAC1B25-FA5E-4109-B740-3F8A5469429B}"/>
    <hyperlink ref="C33:I33" location="'3.1 - Repères méthodologiques'!C180" display="8 - Enrichir le Document Unique" xr:uid="{908F2B54-C794-40FE-BC9B-BB7A951D6469}"/>
    <hyperlink ref="G35" location="'Les VSST dans le DUERP'!A1" display="è Accueil" xr:uid="{9225CF18-8C4F-4B39-8247-6C7FA4903605}"/>
    <hyperlink ref="G35:I35" location="'3.1 - Repères méthodologiques'!A1" display="é Revenir en haut de cette feuille é" xr:uid="{597107A9-19AA-4662-88C9-8664718CAC1B}"/>
    <hyperlink ref="G60" location="'Les VSST dans le DUERP'!A1" display="è Accueil" xr:uid="{1F4ED9AF-FF14-4CA1-8976-1736DFFCDDDA}"/>
    <hyperlink ref="G60:I60" location="'3.1 - Repères méthodologiques'!A1" display="é Revenir en haut de cette feuille é" xr:uid="{9A2FF1CB-901E-463E-BBE2-43CAC89629D3}"/>
    <hyperlink ref="G77" location="'Les VSST dans le DUERP'!A1" display="è Accueil" xr:uid="{77AA973F-DE59-4EFB-BE41-3597DB83B4A5}"/>
    <hyperlink ref="G77:I77" location="'3.1 - Repères méthodologiques'!A1" display="é Revenir en haut de cette feuille é" xr:uid="{E034E4DF-398E-4B64-A7DA-5665F090D595}"/>
    <hyperlink ref="G93" location="'Les VSST dans le DUERP'!A1" display="è Accueil" xr:uid="{8D1770F7-A385-4D00-A49F-9AAA8AF35F5D}"/>
    <hyperlink ref="G93:I93" location="'3.1 - Repères méthodologiques'!A1" display="é Revenir en haut de cette feuille é" xr:uid="{74E0E807-9875-467E-8DA2-3A26E79C3DE8}"/>
    <hyperlink ref="G113" location="'Les VSST dans le DUERP'!A1" display="è Accueil" xr:uid="{79257B6C-3590-4A4A-87C2-84797A916179}"/>
    <hyperlink ref="G113:I113" location="'3.1 - Repères méthodologiques'!A1" display="é Revenir en haut de cette feuille é" xr:uid="{804D0048-44F0-45E8-BBD2-9C8D0A61727A}"/>
    <hyperlink ref="G140" location="'Les VSST dans le DUERP'!A1" display="è Accueil" xr:uid="{40D194A9-C901-449B-AF5D-4FDC4406A677}"/>
    <hyperlink ref="G140:I140" location="'3.1 - Repères méthodologiques'!A1" display="é Revenir en haut de cette feuille é" xr:uid="{4E25DF7C-077A-4C50-91EC-C8F3E42D126A}"/>
    <hyperlink ref="G157" location="'Les VSST dans le DUERP'!A1" display="è Accueil" xr:uid="{C8BF3A6D-DE2F-4478-A4D7-1CE1889243C6}"/>
    <hyperlink ref="G157:I157" location="'3.1 - Repères méthodologiques'!A1" display="é Revenir en haut de cette feuille é" xr:uid="{ACF38DA3-D25C-4FC3-B784-CE0739DCB826}"/>
    <hyperlink ref="G185" location="'Les VSST dans le DUERP'!A1" display="è Accueil" xr:uid="{A3A32C61-7767-45A2-BA8C-F5DFB3249CFD}"/>
    <hyperlink ref="G185:I185" location="'3.1 - Repères méthodologiques'!A1" display="é Revenir en haut de cette feuille é" xr:uid="{536681AB-560F-4DE3-8D81-71CB285EE823}"/>
    <hyperlink ref="G195" location="'Les VSST dans le DUERP'!A1" display="è Accueil" xr:uid="{619A602F-A545-4F17-9B97-2DA31907DBCE}"/>
    <hyperlink ref="G195:I195" location="'3.1 - Repères méthodologiques'!A1" display="é Revenir en haut de cette feuille é" xr:uid="{4AA3F030-9E5A-4159-BDDF-4FCA451BE1D9}"/>
    <hyperlink ref="I6" location="'3 - Diagnostic VSST'!A1" display="è Diagnostic VSST" xr:uid="{3AAC5E27-8446-4606-8A19-11E3341EBDCB}"/>
  </hyperlinks>
  <pageMargins left="0.7" right="0.7" top="0.75" bottom="0.75" header="0.3" footer="0.3"/>
  <pageSetup paperSize="9" scale="95"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714D-FB20-4855-B2DA-F9E04F1F37A4}">
  <sheetPr codeName="Feuil13">
    <tabColor rgb="FF895799"/>
  </sheetPr>
  <dimension ref="B2:I104"/>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253"/>
      <c r="C2" s="253"/>
      <c r="D2" s="253"/>
      <c r="E2" s="253"/>
      <c r="F2" s="253"/>
      <c r="G2" s="253"/>
      <c r="H2" s="43" t="s">
        <v>163</v>
      </c>
      <c r="I2" s="31"/>
    </row>
    <row r="3" spans="2:9" ht="11.7" customHeight="1" thickTop="1">
      <c r="B3" s="261" t="s">
        <v>281</v>
      </c>
      <c r="C3" s="261"/>
      <c r="D3" s="261"/>
      <c r="E3" s="261"/>
      <c r="F3" s="261"/>
      <c r="G3" s="261"/>
      <c r="H3" s="37" t="s">
        <v>160</v>
      </c>
      <c r="I3" s="32"/>
    </row>
    <row r="4" spans="2:9" ht="11.7" customHeight="1">
      <c r="B4" s="261"/>
      <c r="C4" s="261"/>
      <c r="D4" s="261"/>
      <c r="E4" s="261"/>
      <c r="F4" s="261"/>
      <c r="G4" s="261"/>
      <c r="H4" s="38" t="s">
        <v>161</v>
      </c>
      <c r="I4" s="32"/>
    </row>
    <row r="5" spans="2:9" ht="11.7" customHeight="1">
      <c r="B5" s="261"/>
      <c r="C5" s="261"/>
      <c r="D5" s="261"/>
      <c r="E5" s="261"/>
      <c r="F5" s="261"/>
      <c r="G5" s="261"/>
      <c r="H5" s="39" t="s">
        <v>162</v>
      </c>
      <c r="I5" s="32"/>
    </row>
    <row r="6" spans="2:9" ht="11.7" customHeight="1" thickBot="1">
      <c r="B6" s="261"/>
      <c r="C6" s="261"/>
      <c r="D6" s="261"/>
      <c r="E6" s="261"/>
      <c r="F6" s="261"/>
      <c r="G6" s="261"/>
      <c r="H6" s="47" t="s">
        <v>305</v>
      </c>
      <c r="I6" s="33"/>
    </row>
    <row r="7" spans="2:9" ht="12" customHeight="1" thickTop="1">
      <c r="B7" s="255" t="s">
        <v>280</v>
      </c>
      <c r="C7" s="255"/>
      <c r="D7" s="255"/>
      <c r="E7" s="255"/>
      <c r="F7" s="255"/>
      <c r="G7" s="255"/>
      <c r="H7" s="92" t="s">
        <v>328</v>
      </c>
      <c r="I7" s="33"/>
    </row>
    <row r="8" spans="2:9" ht="3" customHeight="1">
      <c r="B8" s="93"/>
      <c r="C8" s="93"/>
      <c r="D8" s="94"/>
      <c r="E8" s="94"/>
      <c r="F8" s="94"/>
      <c r="G8" s="94"/>
      <c r="H8" s="95"/>
      <c r="I8" s="94"/>
    </row>
    <row r="9" spans="2:9">
      <c r="B9" s="188" t="s">
        <v>283</v>
      </c>
      <c r="C9" s="188"/>
      <c r="D9" s="188"/>
      <c r="E9" s="188"/>
      <c r="F9" s="188"/>
      <c r="G9" s="188"/>
      <c r="H9" s="188"/>
      <c r="I9" s="188"/>
    </row>
    <row r="10" spans="2:9">
      <c r="B10" s="277" t="s">
        <v>285</v>
      </c>
      <c r="C10" s="277"/>
      <c r="D10" s="277"/>
      <c r="E10" s="277"/>
      <c r="F10" s="277"/>
      <c r="G10" s="277"/>
      <c r="H10" s="277"/>
      <c r="I10" s="277"/>
    </row>
    <row r="11" spans="2:9" ht="3" customHeight="1">
      <c r="B11" s="93"/>
      <c r="C11" s="93"/>
      <c r="D11" s="94"/>
      <c r="E11" s="94"/>
      <c r="F11" s="94"/>
      <c r="G11" s="94"/>
      <c r="H11" s="95"/>
      <c r="I11" s="94"/>
    </row>
    <row r="12" spans="2:9" ht="14.6" customHeight="1">
      <c r="B12" s="218"/>
      <c r="C12" s="218"/>
      <c r="D12" s="218"/>
      <c r="E12" s="218"/>
      <c r="F12" s="218"/>
      <c r="G12" s="218"/>
      <c r="H12" s="218"/>
      <c r="I12" s="218"/>
    </row>
    <row r="13" spans="2:9" ht="14.6" customHeight="1">
      <c r="B13" s="263" t="s">
        <v>306</v>
      </c>
      <c r="C13" s="263"/>
      <c r="D13" s="263"/>
      <c r="E13" s="263"/>
      <c r="F13" s="263"/>
      <c r="G13" s="263"/>
      <c r="H13" s="263"/>
      <c r="I13" s="117"/>
    </row>
    <row r="14" spans="2:9" ht="14.6" customHeight="1">
      <c r="B14" s="117"/>
      <c r="C14" s="117"/>
      <c r="D14" s="117"/>
      <c r="E14" s="117"/>
      <c r="F14" s="117"/>
      <c r="G14" s="117"/>
      <c r="H14" s="117"/>
      <c r="I14" s="117"/>
    </row>
    <row r="15" spans="2:9" ht="14.6" customHeight="1"/>
    <row r="16" spans="2:9" ht="14.6" customHeight="1">
      <c r="C16" s="2" t="s">
        <v>190</v>
      </c>
    </row>
    <row r="17" spans="2:9" ht="14.6" customHeight="1">
      <c r="B17" s="2"/>
      <c r="C17" s="55" t="s">
        <v>180</v>
      </c>
      <c r="I17" s="52"/>
    </row>
    <row r="18" spans="2:9" ht="14.6" customHeight="1">
      <c r="C18" s="278" t="s">
        <v>319</v>
      </c>
      <c r="D18" s="278"/>
      <c r="E18" s="278"/>
      <c r="F18" s="278"/>
      <c r="G18" s="278"/>
    </row>
    <row r="19" spans="2:9" ht="14.6" customHeight="1" thickBot="1">
      <c r="C19" s="278"/>
      <c r="D19" s="278"/>
      <c r="E19" s="278"/>
      <c r="F19" s="278"/>
      <c r="G19" s="278"/>
    </row>
    <row r="20" spans="2:9" ht="17.05" customHeight="1" thickTop="1" thickBot="1">
      <c r="C20" s="211" t="s">
        <v>185</v>
      </c>
      <c r="D20" s="211"/>
      <c r="E20" s="56">
        <f>COUNTIF(E30,TRUE)+COUNTIF(E49,TRUE)+COUNTIF(E69,TRUE)+COUNTIF(E89,TRUE)</f>
        <v>0</v>
      </c>
    </row>
    <row r="21" spans="2:9" ht="17.05" customHeight="1" thickTop="1" thickBot="1">
      <c r="C21" s="212" t="s">
        <v>186</v>
      </c>
      <c r="D21" s="212"/>
      <c r="E21" s="57">
        <f>COUNTIF(E31,TRUE)+COUNTIF(E50,TRUE)+COUNTIF(E70,TRUE)+COUNTIF(E90,TRUE)</f>
        <v>0</v>
      </c>
    </row>
    <row r="22" spans="2:9" ht="17.05" customHeight="1" thickTop="1" thickBot="1">
      <c r="C22" s="215" t="s">
        <v>187</v>
      </c>
      <c r="D22" s="215"/>
      <c r="E22" s="58">
        <f>COUNTIF(E32,TRUE)+COUNTIF(E51,TRUE)+COUNTIF(E71,TRUE)+COUNTIF(E91,TRUE)</f>
        <v>0</v>
      </c>
    </row>
    <row r="23" spans="2:9" ht="17.05" customHeight="1" thickTop="1" thickBot="1">
      <c r="C23" s="216" t="s">
        <v>188</v>
      </c>
      <c r="D23" s="216"/>
      <c r="E23" s="106">
        <f>COUNTIF(E33,TRUE)+COUNTIF(E52,TRUE)+COUNTIF(E72,TRUE)+COUNTIF(E92,TRUE)</f>
        <v>0</v>
      </c>
    </row>
    <row r="24" spans="2:9" ht="14.6" customHeight="1" thickTop="1" thickBot="1">
      <c r="C24" s="217" t="s">
        <v>229</v>
      </c>
      <c r="D24" s="217"/>
      <c r="E24" s="102" t="str">
        <f>CONCATENATE(SUM(E20:E23)," sur 4")</f>
        <v>0 sur 4</v>
      </c>
    </row>
    <row r="25" spans="2:9" ht="14.6" customHeight="1"/>
    <row r="26" spans="2:9" ht="15" thickBot="1">
      <c r="B26" s="282" t="s">
        <v>307</v>
      </c>
      <c r="C26" s="283"/>
      <c r="D26" s="283"/>
      <c r="E26" s="283"/>
      <c r="F26" s="283"/>
      <c r="G26" s="283"/>
      <c r="H26" s="283"/>
      <c r="I26" s="283"/>
    </row>
    <row r="27" spans="2:9" ht="14.6" customHeight="1">
      <c r="B27" s="264" t="s">
        <v>310</v>
      </c>
      <c r="C27" s="265"/>
      <c r="D27" s="265"/>
      <c r="E27" s="265"/>
      <c r="F27" s="265"/>
      <c r="G27" s="265"/>
      <c r="H27" s="265"/>
      <c r="I27" s="266"/>
    </row>
    <row r="28" spans="2:9" ht="14.6" customHeight="1" thickBot="1">
      <c r="B28" s="267"/>
      <c r="C28" s="268"/>
      <c r="D28" s="268"/>
      <c r="E28" s="268"/>
      <c r="F28" s="268"/>
      <c r="G28" s="268"/>
      <c r="H28" s="268"/>
      <c r="I28" s="269"/>
    </row>
    <row r="29" spans="2:9">
      <c r="B29" s="132"/>
      <c r="C29" s="133"/>
      <c r="D29" s="133"/>
      <c r="E29" s="133"/>
      <c r="F29" s="133"/>
      <c r="G29" s="133"/>
      <c r="H29" s="133"/>
      <c r="I29" s="134"/>
    </row>
    <row r="30" spans="2:9" ht="15" thickBot="1">
      <c r="B30" s="135"/>
      <c r="C30" s="200" t="s">
        <v>181</v>
      </c>
      <c r="D30" s="200"/>
      <c r="E30" s="1" t="b">
        <v>0</v>
      </c>
      <c r="I30" s="136"/>
    </row>
    <row r="31" spans="2:9" ht="15.45" thickTop="1" thickBot="1">
      <c r="B31" s="135"/>
      <c r="C31" s="201" t="s">
        <v>182</v>
      </c>
      <c r="D31" s="201"/>
      <c r="E31" s="1" t="b">
        <v>0</v>
      </c>
      <c r="I31" s="136"/>
    </row>
    <row r="32" spans="2:9" ht="15.45" thickTop="1" thickBot="1">
      <c r="B32" s="135"/>
      <c r="C32" s="202" t="s">
        <v>183</v>
      </c>
      <c r="D32" s="202"/>
      <c r="E32" s="1" t="b">
        <v>0</v>
      </c>
      <c r="I32" s="136"/>
    </row>
    <row r="33" spans="2:9" ht="15" thickTop="1">
      <c r="B33" s="135"/>
      <c r="C33" s="203" t="s">
        <v>184</v>
      </c>
      <c r="D33" s="203"/>
      <c r="E33" s="1" t="b">
        <v>0</v>
      </c>
      <c r="I33" s="136"/>
    </row>
    <row r="34" spans="2:9" ht="15" thickBot="1">
      <c r="B34" s="124"/>
      <c r="C34" s="137"/>
      <c r="D34" s="125"/>
      <c r="E34" s="125"/>
      <c r="F34" s="125"/>
      <c r="G34" s="125"/>
      <c r="H34" s="125"/>
      <c r="I34" s="126"/>
    </row>
    <row r="35" spans="2:9" ht="14.6" customHeight="1">
      <c r="B35" s="270" t="s">
        <v>312</v>
      </c>
      <c r="C35" s="271"/>
      <c r="D35" s="271"/>
      <c r="E35" s="271"/>
      <c r="F35" s="271"/>
      <c r="G35" s="271"/>
      <c r="H35" s="271"/>
      <c r="I35" s="121"/>
    </row>
    <row r="36" spans="2:9" ht="14.6" customHeight="1">
      <c r="B36" s="272"/>
      <c r="C36" s="273"/>
      <c r="D36" s="273"/>
      <c r="E36" s="273"/>
      <c r="F36" s="273"/>
      <c r="G36" s="273"/>
      <c r="H36" s="273"/>
      <c r="I36" s="136"/>
    </row>
    <row r="37" spans="2:9">
      <c r="B37" s="250"/>
      <c r="C37" s="178"/>
      <c r="D37" s="178"/>
      <c r="E37" s="178"/>
      <c r="F37" s="178"/>
      <c r="G37" s="178"/>
      <c r="H37" s="178"/>
      <c r="I37" s="251"/>
    </row>
    <row r="38" spans="2:9">
      <c r="B38" s="250"/>
      <c r="C38" s="178"/>
      <c r="D38" s="178"/>
      <c r="E38" s="178"/>
      <c r="F38" s="178"/>
      <c r="G38" s="178"/>
      <c r="H38" s="178"/>
      <c r="I38" s="251"/>
    </row>
    <row r="39" spans="2:9">
      <c r="B39" s="250"/>
      <c r="C39" s="178"/>
      <c r="D39" s="178"/>
      <c r="E39" s="178"/>
      <c r="F39" s="178"/>
      <c r="G39" s="178"/>
      <c r="H39" s="178"/>
      <c r="I39" s="251"/>
    </row>
    <row r="40" spans="2:9">
      <c r="B40" s="250"/>
      <c r="C40" s="178"/>
      <c r="D40" s="178"/>
      <c r="E40" s="178"/>
      <c r="F40" s="178"/>
      <c r="G40" s="178"/>
      <c r="H40" s="178"/>
      <c r="I40" s="251"/>
    </row>
    <row r="41" spans="2:9">
      <c r="B41" s="250"/>
      <c r="C41" s="178"/>
      <c r="D41" s="178"/>
      <c r="E41" s="178"/>
      <c r="F41" s="178"/>
      <c r="G41" s="178"/>
      <c r="H41" s="178"/>
      <c r="I41" s="251"/>
    </row>
    <row r="42" spans="2:9" ht="15" thickBot="1">
      <c r="B42" s="124"/>
      <c r="C42" s="125"/>
      <c r="D42" s="125"/>
      <c r="E42" s="125"/>
      <c r="F42" s="125"/>
      <c r="G42" s="125"/>
      <c r="H42" s="125"/>
      <c r="I42" s="126"/>
    </row>
    <row r="43" spans="2:9" ht="13.3" customHeight="1" thickTop="1" thickBot="1">
      <c r="F43" s="197" t="s">
        <v>175</v>
      </c>
      <c r="G43" s="142"/>
      <c r="H43" s="143"/>
    </row>
    <row r="44" spans="2:9" ht="15.45" thickTop="1" thickBot="1"/>
    <row r="45" spans="2:9" ht="15" thickBot="1">
      <c r="B45" s="274" t="s">
        <v>308</v>
      </c>
      <c r="C45" s="275"/>
      <c r="D45" s="275"/>
      <c r="E45" s="275"/>
      <c r="F45" s="275"/>
      <c r="G45" s="275"/>
      <c r="H45" s="275"/>
      <c r="I45" s="276"/>
    </row>
    <row r="46" spans="2:9">
      <c r="B46" s="264" t="s">
        <v>311</v>
      </c>
      <c r="C46" s="265"/>
      <c r="D46" s="265"/>
      <c r="E46" s="265"/>
      <c r="F46" s="265"/>
      <c r="G46" s="265"/>
      <c r="H46" s="265"/>
      <c r="I46" s="266"/>
    </row>
    <row r="47" spans="2:9" ht="15" thickBot="1">
      <c r="B47" s="267"/>
      <c r="C47" s="268"/>
      <c r="D47" s="268"/>
      <c r="E47" s="268"/>
      <c r="F47" s="268"/>
      <c r="G47" s="268"/>
      <c r="H47" s="268"/>
      <c r="I47" s="269"/>
    </row>
    <row r="48" spans="2:9">
      <c r="B48" s="132"/>
      <c r="C48" s="133"/>
      <c r="D48" s="133"/>
      <c r="E48" s="133"/>
      <c r="F48" s="133"/>
      <c r="G48" s="133"/>
      <c r="H48" s="133"/>
      <c r="I48" s="134"/>
    </row>
    <row r="49" spans="2:9" ht="15" thickBot="1">
      <c r="B49" s="135"/>
      <c r="C49" s="200" t="s">
        <v>181</v>
      </c>
      <c r="D49" s="200"/>
      <c r="E49" s="1" t="b">
        <v>0</v>
      </c>
      <c r="I49" s="136"/>
    </row>
    <row r="50" spans="2:9" ht="15.45" thickTop="1" thickBot="1">
      <c r="B50" s="135"/>
      <c r="C50" s="201" t="s">
        <v>182</v>
      </c>
      <c r="D50" s="201"/>
      <c r="E50" s="1" t="b">
        <v>0</v>
      </c>
      <c r="I50" s="136"/>
    </row>
    <row r="51" spans="2:9" ht="15.45" thickTop="1" thickBot="1">
      <c r="B51" s="135"/>
      <c r="C51" s="202" t="s">
        <v>183</v>
      </c>
      <c r="D51" s="202"/>
      <c r="E51" s="1" t="b">
        <v>0</v>
      </c>
      <c r="I51" s="136"/>
    </row>
    <row r="52" spans="2:9" ht="15" thickTop="1">
      <c r="B52" s="135"/>
      <c r="C52" s="203" t="s">
        <v>184</v>
      </c>
      <c r="D52" s="203"/>
      <c r="E52" s="1" t="b">
        <v>0</v>
      </c>
      <c r="I52" s="136"/>
    </row>
    <row r="53" spans="2:9" ht="15" thickBot="1">
      <c r="B53" s="124"/>
      <c r="C53" s="137"/>
      <c r="D53" s="125"/>
      <c r="E53" s="125"/>
      <c r="F53" s="125"/>
      <c r="G53" s="125"/>
      <c r="H53" s="125"/>
      <c r="I53" s="126"/>
    </row>
    <row r="54" spans="2:9">
      <c r="B54" s="270" t="s">
        <v>313</v>
      </c>
      <c r="C54" s="279"/>
      <c r="D54" s="279"/>
      <c r="E54" s="279"/>
      <c r="F54" s="279"/>
      <c r="G54" s="279"/>
      <c r="H54" s="279"/>
      <c r="I54" s="136"/>
    </row>
    <row r="55" spans="2:9">
      <c r="B55" s="280"/>
      <c r="C55" s="281"/>
      <c r="D55" s="281"/>
      <c r="E55" s="281"/>
      <c r="F55" s="281"/>
      <c r="G55" s="281"/>
      <c r="H55" s="281"/>
      <c r="I55" s="136"/>
    </row>
    <row r="56" spans="2:9">
      <c r="B56" s="280"/>
      <c r="C56" s="281"/>
      <c r="D56" s="281"/>
      <c r="E56" s="281"/>
      <c r="F56" s="281"/>
      <c r="G56" s="281"/>
      <c r="H56" s="281"/>
      <c r="I56" s="136"/>
    </row>
    <row r="57" spans="2:9">
      <c r="B57" s="250"/>
      <c r="C57" s="178"/>
      <c r="D57" s="178"/>
      <c r="E57" s="178"/>
      <c r="F57" s="178"/>
      <c r="G57" s="178"/>
      <c r="H57" s="178"/>
      <c r="I57" s="251"/>
    </row>
    <row r="58" spans="2:9">
      <c r="B58" s="250"/>
      <c r="C58" s="178"/>
      <c r="D58" s="178"/>
      <c r="E58" s="178"/>
      <c r="F58" s="178"/>
      <c r="G58" s="178"/>
      <c r="H58" s="178"/>
      <c r="I58" s="251"/>
    </row>
    <row r="59" spans="2:9">
      <c r="B59" s="250"/>
      <c r="C59" s="178"/>
      <c r="D59" s="178"/>
      <c r="E59" s="178"/>
      <c r="F59" s="178"/>
      <c r="G59" s="178"/>
      <c r="H59" s="178"/>
      <c r="I59" s="251"/>
    </row>
    <row r="60" spans="2:9">
      <c r="B60" s="250"/>
      <c r="C60" s="178"/>
      <c r="D60" s="178"/>
      <c r="E60" s="178"/>
      <c r="F60" s="178"/>
      <c r="G60" s="178"/>
      <c r="H60" s="178"/>
      <c r="I60" s="251"/>
    </row>
    <row r="61" spans="2:9">
      <c r="B61" s="250"/>
      <c r="C61" s="178"/>
      <c r="D61" s="178"/>
      <c r="E61" s="178"/>
      <c r="F61" s="178"/>
      <c r="G61" s="178"/>
      <c r="H61" s="178"/>
      <c r="I61" s="251"/>
    </row>
    <row r="62" spans="2:9" ht="15" thickBot="1">
      <c r="B62" s="124"/>
      <c r="C62" s="125"/>
      <c r="D62" s="125"/>
      <c r="E62" s="125"/>
      <c r="F62" s="125"/>
      <c r="G62" s="125"/>
      <c r="H62" s="125"/>
      <c r="I62" s="126"/>
    </row>
    <row r="63" spans="2:9" ht="13.3" customHeight="1" thickTop="1" thickBot="1">
      <c r="F63" s="197" t="s">
        <v>175</v>
      </c>
      <c r="G63" s="142"/>
      <c r="H63" s="143"/>
    </row>
    <row r="64" spans="2:9" ht="15.45" thickTop="1" thickBot="1"/>
    <row r="65" spans="2:9" ht="15" thickBot="1">
      <c r="B65" s="274" t="s">
        <v>309</v>
      </c>
      <c r="C65" s="275"/>
      <c r="D65" s="275"/>
      <c r="E65" s="275"/>
      <c r="F65" s="275"/>
      <c r="G65" s="275"/>
      <c r="H65" s="275"/>
      <c r="I65" s="276"/>
    </row>
    <row r="66" spans="2:9">
      <c r="B66" s="264" t="s">
        <v>314</v>
      </c>
      <c r="C66" s="265"/>
      <c r="D66" s="265"/>
      <c r="E66" s="265"/>
      <c r="F66" s="265"/>
      <c r="G66" s="265"/>
      <c r="H66" s="265"/>
      <c r="I66" s="266"/>
    </row>
    <row r="67" spans="2:9" ht="15" thickBot="1">
      <c r="B67" s="267"/>
      <c r="C67" s="268"/>
      <c r="D67" s="268"/>
      <c r="E67" s="268"/>
      <c r="F67" s="268"/>
      <c r="G67" s="268"/>
      <c r="H67" s="268"/>
      <c r="I67" s="269"/>
    </row>
    <row r="68" spans="2:9">
      <c r="B68" s="132"/>
      <c r="C68" s="133"/>
      <c r="D68" s="133"/>
      <c r="E68" s="133"/>
      <c r="F68" s="133"/>
      <c r="G68" s="133"/>
      <c r="H68" s="133"/>
      <c r="I68" s="134"/>
    </row>
    <row r="69" spans="2:9" ht="15" thickBot="1">
      <c r="B69" s="135"/>
      <c r="C69" s="200" t="s">
        <v>181</v>
      </c>
      <c r="D69" s="200"/>
      <c r="E69" s="1" t="b">
        <v>0</v>
      </c>
      <c r="I69" s="136"/>
    </row>
    <row r="70" spans="2:9" ht="15.45" thickTop="1" thickBot="1">
      <c r="B70" s="135"/>
      <c r="C70" s="201" t="s">
        <v>182</v>
      </c>
      <c r="D70" s="201"/>
      <c r="E70" s="1" t="b">
        <v>0</v>
      </c>
      <c r="I70" s="136"/>
    </row>
    <row r="71" spans="2:9" ht="15.45" thickTop="1" thickBot="1">
      <c r="B71" s="135"/>
      <c r="C71" s="202" t="s">
        <v>183</v>
      </c>
      <c r="D71" s="202"/>
      <c r="E71" s="1" t="b">
        <v>0</v>
      </c>
      <c r="I71" s="136"/>
    </row>
    <row r="72" spans="2:9" ht="15" thickTop="1">
      <c r="B72" s="135"/>
      <c r="C72" s="203" t="s">
        <v>184</v>
      </c>
      <c r="D72" s="203"/>
      <c r="E72" s="1" t="b">
        <v>0</v>
      </c>
      <c r="I72" s="136"/>
    </row>
    <row r="73" spans="2:9" ht="15" thickBot="1">
      <c r="B73" s="124"/>
      <c r="C73" s="137"/>
      <c r="D73" s="125"/>
      <c r="E73" s="125"/>
      <c r="F73" s="125"/>
      <c r="G73" s="125"/>
      <c r="H73" s="125"/>
      <c r="I73" s="126"/>
    </row>
    <row r="74" spans="2:9">
      <c r="B74" s="270" t="s">
        <v>315</v>
      </c>
      <c r="C74" s="271"/>
      <c r="D74" s="271"/>
      <c r="E74" s="271"/>
      <c r="F74" s="271"/>
      <c r="G74" s="271"/>
      <c r="H74" s="271"/>
      <c r="I74" s="136"/>
    </row>
    <row r="75" spans="2:9">
      <c r="B75" s="272"/>
      <c r="C75" s="273"/>
      <c r="D75" s="273"/>
      <c r="E75" s="273"/>
      <c r="F75" s="273"/>
      <c r="G75" s="273"/>
      <c r="H75" s="273"/>
      <c r="I75" s="136"/>
    </row>
    <row r="76" spans="2:9">
      <c r="B76" s="272"/>
      <c r="C76" s="273"/>
      <c r="D76" s="273"/>
      <c r="E76" s="273"/>
      <c r="F76" s="273"/>
      <c r="G76" s="273"/>
      <c r="H76" s="273"/>
      <c r="I76" s="136"/>
    </row>
    <row r="77" spans="2:9">
      <c r="B77" s="250"/>
      <c r="C77" s="178"/>
      <c r="D77" s="178"/>
      <c r="E77" s="178"/>
      <c r="F77" s="178"/>
      <c r="G77" s="178"/>
      <c r="H77" s="178"/>
      <c r="I77" s="251"/>
    </row>
    <row r="78" spans="2:9">
      <c r="B78" s="250"/>
      <c r="C78" s="178"/>
      <c r="D78" s="178"/>
      <c r="E78" s="178"/>
      <c r="F78" s="178"/>
      <c r="G78" s="178"/>
      <c r="H78" s="178"/>
      <c r="I78" s="251"/>
    </row>
    <row r="79" spans="2:9">
      <c r="B79" s="250"/>
      <c r="C79" s="178"/>
      <c r="D79" s="178"/>
      <c r="E79" s="178"/>
      <c r="F79" s="178"/>
      <c r="G79" s="178"/>
      <c r="H79" s="178"/>
      <c r="I79" s="251"/>
    </row>
    <row r="80" spans="2:9">
      <c r="B80" s="250"/>
      <c r="C80" s="178"/>
      <c r="D80" s="178"/>
      <c r="E80" s="178"/>
      <c r="F80" s="178"/>
      <c r="G80" s="178"/>
      <c r="H80" s="178"/>
      <c r="I80" s="251"/>
    </row>
    <row r="81" spans="2:9">
      <c r="B81" s="250"/>
      <c r="C81" s="178"/>
      <c r="D81" s="178"/>
      <c r="E81" s="178"/>
      <c r="F81" s="178"/>
      <c r="G81" s="178"/>
      <c r="H81" s="178"/>
      <c r="I81" s="251"/>
    </row>
    <row r="82" spans="2:9" ht="15" thickBot="1">
      <c r="B82" s="124"/>
      <c r="C82" s="125"/>
      <c r="D82" s="125"/>
      <c r="E82" s="125"/>
      <c r="F82" s="125"/>
      <c r="G82" s="125"/>
      <c r="H82" s="125"/>
      <c r="I82" s="126"/>
    </row>
    <row r="83" spans="2:9" ht="13.3" customHeight="1" thickTop="1" thickBot="1">
      <c r="F83" s="197" t="s">
        <v>175</v>
      </c>
      <c r="G83" s="142"/>
      <c r="H83" s="143"/>
    </row>
    <row r="84" spans="2:9" ht="15.45" thickTop="1" thickBot="1"/>
    <row r="85" spans="2:9" ht="15" thickBot="1">
      <c r="B85" s="274" t="s">
        <v>316</v>
      </c>
      <c r="C85" s="275"/>
      <c r="D85" s="275"/>
      <c r="E85" s="275"/>
      <c r="F85" s="275"/>
      <c r="G85" s="275"/>
      <c r="H85" s="275"/>
      <c r="I85" s="276"/>
    </row>
    <row r="86" spans="2:9">
      <c r="B86" s="264" t="s">
        <v>317</v>
      </c>
      <c r="C86" s="265"/>
      <c r="D86" s="265"/>
      <c r="E86" s="265"/>
      <c r="F86" s="265"/>
      <c r="G86" s="265"/>
      <c r="H86" s="265"/>
      <c r="I86" s="266"/>
    </row>
    <row r="87" spans="2:9" ht="15" thickBot="1">
      <c r="B87" s="267"/>
      <c r="C87" s="268"/>
      <c r="D87" s="268"/>
      <c r="E87" s="268"/>
      <c r="F87" s="268"/>
      <c r="G87" s="268"/>
      <c r="H87" s="268"/>
      <c r="I87" s="269"/>
    </row>
    <row r="88" spans="2:9">
      <c r="B88" s="132"/>
      <c r="C88" s="133"/>
      <c r="D88" s="133"/>
      <c r="E88" s="133"/>
      <c r="F88" s="133"/>
      <c r="G88" s="133"/>
      <c r="H88" s="133"/>
      <c r="I88" s="134"/>
    </row>
    <row r="89" spans="2:9" ht="15" thickBot="1">
      <c r="B89" s="135"/>
      <c r="C89" s="200" t="s">
        <v>181</v>
      </c>
      <c r="D89" s="200"/>
      <c r="E89" s="1" t="b">
        <v>0</v>
      </c>
      <c r="I89" s="136"/>
    </row>
    <row r="90" spans="2:9" ht="15.45" thickTop="1" thickBot="1">
      <c r="B90" s="135"/>
      <c r="C90" s="201" t="s">
        <v>182</v>
      </c>
      <c r="D90" s="201"/>
      <c r="E90" s="1" t="b">
        <v>0</v>
      </c>
      <c r="I90" s="136"/>
    </row>
    <row r="91" spans="2:9" ht="15.45" thickTop="1" thickBot="1">
      <c r="B91" s="135"/>
      <c r="C91" s="202" t="s">
        <v>183</v>
      </c>
      <c r="D91" s="202"/>
      <c r="E91" s="1" t="b">
        <v>0</v>
      </c>
      <c r="I91" s="136"/>
    </row>
    <row r="92" spans="2:9" ht="15" thickTop="1">
      <c r="B92" s="135"/>
      <c r="C92" s="203" t="s">
        <v>184</v>
      </c>
      <c r="D92" s="203"/>
      <c r="E92" s="1" t="b">
        <v>0</v>
      </c>
      <c r="I92" s="136"/>
    </row>
    <row r="93" spans="2:9" ht="15" thickBot="1">
      <c r="B93" s="124"/>
      <c r="C93" s="137"/>
      <c r="D93" s="125"/>
      <c r="E93" s="125"/>
      <c r="F93" s="125"/>
      <c r="G93" s="125"/>
      <c r="H93" s="125"/>
      <c r="I93" s="126"/>
    </row>
    <row r="94" spans="2:9">
      <c r="B94" s="270" t="s">
        <v>318</v>
      </c>
      <c r="C94" s="271"/>
      <c r="D94" s="271"/>
      <c r="E94" s="271"/>
      <c r="F94" s="271"/>
      <c r="G94" s="271"/>
      <c r="H94" s="271"/>
      <c r="I94" s="136"/>
    </row>
    <row r="95" spans="2:9">
      <c r="B95" s="272"/>
      <c r="C95" s="273"/>
      <c r="D95" s="273"/>
      <c r="E95" s="273"/>
      <c r="F95" s="273"/>
      <c r="G95" s="273"/>
      <c r="H95" s="273"/>
      <c r="I95" s="136"/>
    </row>
    <row r="96" spans="2:9">
      <c r="B96" s="272"/>
      <c r="C96" s="273"/>
      <c r="D96" s="273"/>
      <c r="E96" s="273"/>
      <c r="F96" s="273"/>
      <c r="G96" s="273"/>
      <c r="H96" s="273"/>
      <c r="I96" s="136"/>
    </row>
    <row r="97" spans="2:9">
      <c r="B97" s="250"/>
      <c r="C97" s="178"/>
      <c r="D97" s="178"/>
      <c r="E97" s="178"/>
      <c r="F97" s="178"/>
      <c r="G97" s="178"/>
      <c r="H97" s="178"/>
      <c r="I97" s="251"/>
    </row>
    <row r="98" spans="2:9">
      <c r="B98" s="250"/>
      <c r="C98" s="178"/>
      <c r="D98" s="178"/>
      <c r="E98" s="178"/>
      <c r="F98" s="178"/>
      <c r="G98" s="178"/>
      <c r="H98" s="178"/>
      <c r="I98" s="251"/>
    </row>
    <row r="99" spans="2:9">
      <c r="B99" s="250"/>
      <c r="C99" s="178"/>
      <c r="D99" s="178"/>
      <c r="E99" s="178"/>
      <c r="F99" s="178"/>
      <c r="G99" s="178"/>
      <c r="H99" s="178"/>
      <c r="I99" s="251"/>
    </row>
    <row r="100" spans="2:9">
      <c r="B100" s="250"/>
      <c r="C100" s="178"/>
      <c r="D100" s="178"/>
      <c r="E100" s="178"/>
      <c r="F100" s="178"/>
      <c r="G100" s="178"/>
      <c r="H100" s="178"/>
      <c r="I100" s="251"/>
    </row>
    <row r="101" spans="2:9">
      <c r="B101" s="250"/>
      <c r="C101" s="178"/>
      <c r="D101" s="178"/>
      <c r="E101" s="178"/>
      <c r="F101" s="178"/>
      <c r="G101" s="178"/>
      <c r="H101" s="178"/>
      <c r="I101" s="251"/>
    </row>
    <row r="102" spans="2:9" ht="15" thickBot="1">
      <c r="B102" s="124"/>
      <c r="C102" s="125"/>
      <c r="D102" s="125"/>
      <c r="E102" s="125"/>
      <c r="F102" s="125"/>
      <c r="G102" s="125"/>
      <c r="H102" s="125"/>
      <c r="I102" s="126"/>
    </row>
    <row r="103" spans="2:9" ht="13.3" customHeight="1" thickTop="1" thickBot="1">
      <c r="F103" s="197" t="s">
        <v>175</v>
      </c>
      <c r="G103" s="142"/>
      <c r="H103" s="143"/>
    </row>
    <row r="104" spans="2:9" ht="15" thickTop="1"/>
  </sheetData>
  <sheetProtection sheet="1" objects="1" scenarios="1"/>
  <mergeCells count="49">
    <mergeCell ref="C92:D92"/>
    <mergeCell ref="B94:H96"/>
    <mergeCell ref="B97:I101"/>
    <mergeCell ref="F103:H103"/>
    <mergeCell ref="B85:I85"/>
    <mergeCell ref="B86:I87"/>
    <mergeCell ref="C89:D89"/>
    <mergeCell ref="C90:D90"/>
    <mergeCell ref="C91:D91"/>
    <mergeCell ref="B54:H56"/>
    <mergeCell ref="B66:I67"/>
    <mergeCell ref="B74:H76"/>
    <mergeCell ref="B12:I12"/>
    <mergeCell ref="C20:D20"/>
    <mergeCell ref="C21:D21"/>
    <mergeCell ref="C22:D22"/>
    <mergeCell ref="C23:D23"/>
    <mergeCell ref="C24:D24"/>
    <mergeCell ref="B26:I26"/>
    <mergeCell ref="C51:D51"/>
    <mergeCell ref="C30:D30"/>
    <mergeCell ref="C31:D31"/>
    <mergeCell ref="C32:D32"/>
    <mergeCell ref="C33:D33"/>
    <mergeCell ref="F43:H43"/>
    <mergeCell ref="B45:I45"/>
    <mergeCell ref="C49:D49"/>
    <mergeCell ref="B2:G2"/>
    <mergeCell ref="B3:G6"/>
    <mergeCell ref="B7:G7"/>
    <mergeCell ref="B9:I9"/>
    <mergeCell ref="B10:I10"/>
    <mergeCell ref="C18:G19"/>
    <mergeCell ref="C50:D50"/>
    <mergeCell ref="F83:H83"/>
    <mergeCell ref="B13:H13"/>
    <mergeCell ref="B27:I28"/>
    <mergeCell ref="B35:H36"/>
    <mergeCell ref="C69:D69"/>
    <mergeCell ref="C70:D70"/>
    <mergeCell ref="C71:D71"/>
    <mergeCell ref="C72:D72"/>
    <mergeCell ref="B77:I81"/>
    <mergeCell ref="C52:D52"/>
    <mergeCell ref="B57:I61"/>
    <mergeCell ref="F63:H63"/>
    <mergeCell ref="B65:I65"/>
    <mergeCell ref="B37:I41"/>
    <mergeCell ref="B46:I47"/>
  </mergeCells>
  <hyperlinks>
    <hyperlink ref="H4" location="'1 - Obligations légales'!A1" display="Obligations légales" xr:uid="{D436B398-A8A2-4C50-95D7-5DAC2D77EF4C}"/>
    <hyperlink ref="H5" location="'2 - Facteurs de risques'!A1" display="Facteurs de risque" xr:uid="{1EC73A44-EF8F-48D9-A38B-EDCBA4ECA03C}"/>
    <hyperlink ref="H3" location="'Les VSST dans le DUERP'!A1" display="è Accueil" xr:uid="{83403982-2480-434F-B2F4-F5D6F5FCDA09}"/>
    <hyperlink ref="F43" location="'Les VSST dans le DUERP'!A1" display="è Accueil" xr:uid="{9DF49D17-CC0A-4E41-9AB8-4A7FC1F4837D}"/>
    <hyperlink ref="F43:H43" location="'3.2 - Les questions à se poser'!A1" display="é Revenir en haut de cette feuille é" xr:uid="{B1E42487-DF11-4057-B086-7C94FE5256E2}"/>
    <hyperlink ref="B9:I9" location="'3.1 - Repères méthodologiques'!A1" display=" 3.1 - Repères méthodologiques afin de diagnostiquer et prévenir le risque VSST" xr:uid="{8EA3DE30-8D99-4BFA-A508-6209E79A87C3}"/>
    <hyperlink ref="F63" location="'Les VSST dans le DUERP'!A1" display="è Accueil" xr:uid="{F92F9F5C-BE8B-45E3-9071-5CA74D489F72}"/>
    <hyperlink ref="F63:H63" location="'3.2 - Les questions à se poser'!A1" display="é Revenir en haut de cette feuille é" xr:uid="{2CE423A7-122F-4179-A7EB-9CAD838E610E}"/>
    <hyperlink ref="F83" location="'Les VSST dans le DUERP'!A1" display="è Accueil" xr:uid="{34F5420F-6A87-404B-8D1F-475ABAB763F9}"/>
    <hyperlink ref="F83:H83" location="'3.2 - Les questions à se poser'!A1" display="é Revenir en haut de cette feuille é" xr:uid="{D5840D04-691E-4A11-8472-5239EA9A654B}"/>
    <hyperlink ref="F103" location="'Les VSST dans le DUERP'!A1" display="è Accueil" xr:uid="{CCDCA2DF-CF9D-45D9-8CAA-D7DEAD6408EB}"/>
    <hyperlink ref="F103:H103" location="'3.2 - Les questions à se poser'!A1" display="é Revenir en haut de cette feuille é" xr:uid="{D990B980-3DBE-4B2D-B0AD-21AD56BEC633}"/>
    <hyperlink ref="H6" location="'3 - Diagnostic VSST'!A1" display="è Diagnostic VSST" xr:uid="{2ED3085C-29DD-45B7-9E3A-B15E88A3EA2A}"/>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45057" r:id="rId5" name="OptionButton1">
          <controlPr locked="0" defaultSize="0" autoFill="0" autoLine="0" linkedCell="E30" r:id="rId6">
            <anchor moveWithCells="1">
              <from>
                <xdr:col>1</xdr:col>
                <xdr:colOff>97971</xdr:colOff>
                <xdr:row>29</xdr:row>
                <xdr:rowOff>5443</xdr:rowOff>
              </from>
              <to>
                <xdr:col>2</xdr:col>
                <xdr:colOff>0</xdr:colOff>
                <xdr:row>30</xdr:row>
                <xdr:rowOff>0</xdr:rowOff>
              </to>
            </anchor>
          </controlPr>
        </control>
      </mc:Choice>
      <mc:Fallback>
        <control shapeId="45057" r:id="rId5" name="OptionButton1"/>
      </mc:Fallback>
    </mc:AlternateContent>
    <mc:AlternateContent xmlns:mc="http://schemas.openxmlformats.org/markup-compatibility/2006">
      <mc:Choice Requires="x14">
        <control shapeId="45058" r:id="rId7" name="OptionButton2">
          <controlPr locked="0" defaultSize="0" autoFill="0" autoLine="0" linkedCell="E31" r:id="rId8">
            <anchor moveWithCells="1">
              <from>
                <xdr:col>1</xdr:col>
                <xdr:colOff>97971</xdr:colOff>
                <xdr:row>30</xdr:row>
                <xdr:rowOff>5443</xdr:rowOff>
              </from>
              <to>
                <xdr:col>2</xdr:col>
                <xdr:colOff>0</xdr:colOff>
                <xdr:row>31</xdr:row>
                <xdr:rowOff>0</xdr:rowOff>
              </to>
            </anchor>
          </controlPr>
        </control>
      </mc:Choice>
      <mc:Fallback>
        <control shapeId="45058" r:id="rId7" name="OptionButton2"/>
      </mc:Fallback>
    </mc:AlternateContent>
    <mc:AlternateContent xmlns:mc="http://schemas.openxmlformats.org/markup-compatibility/2006">
      <mc:Choice Requires="x14">
        <control shapeId="45059" r:id="rId9" name="OptionButton3">
          <controlPr locked="0" defaultSize="0" autoFill="0" autoLine="0" linkedCell="E32" r:id="rId8">
            <anchor moveWithCells="1">
              <from>
                <xdr:col>1</xdr:col>
                <xdr:colOff>97971</xdr:colOff>
                <xdr:row>31</xdr:row>
                <xdr:rowOff>5443</xdr:rowOff>
              </from>
              <to>
                <xdr:col>2</xdr:col>
                <xdr:colOff>0</xdr:colOff>
                <xdr:row>32</xdr:row>
                <xdr:rowOff>0</xdr:rowOff>
              </to>
            </anchor>
          </controlPr>
        </control>
      </mc:Choice>
      <mc:Fallback>
        <control shapeId="45059" r:id="rId9" name="OptionButton3"/>
      </mc:Fallback>
    </mc:AlternateContent>
    <mc:AlternateContent xmlns:mc="http://schemas.openxmlformats.org/markup-compatibility/2006">
      <mc:Choice Requires="x14">
        <control shapeId="45060" r:id="rId10" name="OptionButton4">
          <controlPr locked="0" defaultSize="0" autoFill="0" autoLine="0" linkedCell="E33" r:id="rId6">
            <anchor moveWithCells="1">
              <from>
                <xdr:col>1</xdr:col>
                <xdr:colOff>97971</xdr:colOff>
                <xdr:row>32</xdr:row>
                <xdr:rowOff>5443</xdr:rowOff>
              </from>
              <to>
                <xdr:col>2</xdr:col>
                <xdr:colOff>0</xdr:colOff>
                <xdr:row>33</xdr:row>
                <xdr:rowOff>0</xdr:rowOff>
              </to>
            </anchor>
          </controlPr>
        </control>
      </mc:Choice>
      <mc:Fallback>
        <control shapeId="45060" r:id="rId10" name="OptionButton4"/>
      </mc:Fallback>
    </mc:AlternateContent>
    <mc:AlternateContent xmlns:mc="http://schemas.openxmlformats.org/markup-compatibility/2006">
      <mc:Choice Requires="x14">
        <control shapeId="45061" r:id="rId11" name="OptionButton5">
          <controlPr locked="0" defaultSize="0" autoFill="0" autoLine="0" linkedCell="E49" r:id="rId6">
            <anchor moveWithCells="1">
              <from>
                <xdr:col>1</xdr:col>
                <xdr:colOff>97971</xdr:colOff>
                <xdr:row>48</xdr:row>
                <xdr:rowOff>5443</xdr:rowOff>
              </from>
              <to>
                <xdr:col>2</xdr:col>
                <xdr:colOff>0</xdr:colOff>
                <xdr:row>49</xdr:row>
                <xdr:rowOff>0</xdr:rowOff>
              </to>
            </anchor>
          </controlPr>
        </control>
      </mc:Choice>
      <mc:Fallback>
        <control shapeId="45061" r:id="rId11" name="OptionButton5"/>
      </mc:Fallback>
    </mc:AlternateContent>
    <mc:AlternateContent xmlns:mc="http://schemas.openxmlformats.org/markup-compatibility/2006">
      <mc:Choice Requires="x14">
        <control shapeId="45062" r:id="rId12" name="OptionButton6">
          <controlPr locked="0" defaultSize="0" autoFill="0" autoLine="0" linkedCell="E50" r:id="rId8">
            <anchor moveWithCells="1">
              <from>
                <xdr:col>1</xdr:col>
                <xdr:colOff>97971</xdr:colOff>
                <xdr:row>49</xdr:row>
                <xdr:rowOff>5443</xdr:rowOff>
              </from>
              <to>
                <xdr:col>2</xdr:col>
                <xdr:colOff>0</xdr:colOff>
                <xdr:row>50</xdr:row>
                <xdr:rowOff>0</xdr:rowOff>
              </to>
            </anchor>
          </controlPr>
        </control>
      </mc:Choice>
      <mc:Fallback>
        <control shapeId="45062" r:id="rId12" name="OptionButton6"/>
      </mc:Fallback>
    </mc:AlternateContent>
    <mc:AlternateContent xmlns:mc="http://schemas.openxmlformats.org/markup-compatibility/2006">
      <mc:Choice Requires="x14">
        <control shapeId="45063" r:id="rId13" name="OptionButton7">
          <controlPr locked="0" defaultSize="0" autoFill="0" autoLine="0" linkedCell="E51" r:id="rId8">
            <anchor moveWithCells="1">
              <from>
                <xdr:col>1</xdr:col>
                <xdr:colOff>97971</xdr:colOff>
                <xdr:row>50</xdr:row>
                <xdr:rowOff>5443</xdr:rowOff>
              </from>
              <to>
                <xdr:col>2</xdr:col>
                <xdr:colOff>0</xdr:colOff>
                <xdr:row>51</xdr:row>
                <xdr:rowOff>0</xdr:rowOff>
              </to>
            </anchor>
          </controlPr>
        </control>
      </mc:Choice>
      <mc:Fallback>
        <control shapeId="45063" r:id="rId13" name="OptionButton7"/>
      </mc:Fallback>
    </mc:AlternateContent>
    <mc:AlternateContent xmlns:mc="http://schemas.openxmlformats.org/markup-compatibility/2006">
      <mc:Choice Requires="x14">
        <control shapeId="45064" r:id="rId14" name="OptionButton8">
          <controlPr locked="0" defaultSize="0" autoFill="0" autoLine="0" linkedCell="E52" r:id="rId6">
            <anchor moveWithCells="1">
              <from>
                <xdr:col>1</xdr:col>
                <xdr:colOff>97971</xdr:colOff>
                <xdr:row>51</xdr:row>
                <xdr:rowOff>5443</xdr:rowOff>
              </from>
              <to>
                <xdr:col>2</xdr:col>
                <xdr:colOff>0</xdr:colOff>
                <xdr:row>52</xdr:row>
                <xdr:rowOff>0</xdr:rowOff>
              </to>
            </anchor>
          </controlPr>
        </control>
      </mc:Choice>
      <mc:Fallback>
        <control shapeId="45064" r:id="rId14" name="OptionButton8"/>
      </mc:Fallback>
    </mc:AlternateContent>
    <mc:AlternateContent xmlns:mc="http://schemas.openxmlformats.org/markup-compatibility/2006">
      <mc:Choice Requires="x14">
        <control shapeId="45065" r:id="rId15" name="OptionButton9">
          <controlPr locked="0" defaultSize="0" autoFill="0" autoLine="0" linkedCell="E69" r:id="rId6">
            <anchor moveWithCells="1">
              <from>
                <xdr:col>1</xdr:col>
                <xdr:colOff>97971</xdr:colOff>
                <xdr:row>68</xdr:row>
                <xdr:rowOff>5443</xdr:rowOff>
              </from>
              <to>
                <xdr:col>2</xdr:col>
                <xdr:colOff>0</xdr:colOff>
                <xdr:row>69</xdr:row>
                <xdr:rowOff>0</xdr:rowOff>
              </to>
            </anchor>
          </controlPr>
        </control>
      </mc:Choice>
      <mc:Fallback>
        <control shapeId="45065" r:id="rId15" name="OptionButton9"/>
      </mc:Fallback>
    </mc:AlternateContent>
    <mc:AlternateContent xmlns:mc="http://schemas.openxmlformats.org/markup-compatibility/2006">
      <mc:Choice Requires="x14">
        <control shapeId="45066" r:id="rId16" name="OptionButton10">
          <controlPr locked="0" defaultSize="0" autoFill="0" autoLine="0" linkedCell="E70" r:id="rId8">
            <anchor moveWithCells="1">
              <from>
                <xdr:col>1</xdr:col>
                <xdr:colOff>97971</xdr:colOff>
                <xdr:row>69</xdr:row>
                <xdr:rowOff>5443</xdr:rowOff>
              </from>
              <to>
                <xdr:col>2</xdr:col>
                <xdr:colOff>0</xdr:colOff>
                <xdr:row>70</xdr:row>
                <xdr:rowOff>0</xdr:rowOff>
              </to>
            </anchor>
          </controlPr>
        </control>
      </mc:Choice>
      <mc:Fallback>
        <control shapeId="45066" r:id="rId16" name="OptionButton10"/>
      </mc:Fallback>
    </mc:AlternateContent>
    <mc:AlternateContent xmlns:mc="http://schemas.openxmlformats.org/markup-compatibility/2006">
      <mc:Choice Requires="x14">
        <control shapeId="45067" r:id="rId17" name="OptionButton11">
          <controlPr locked="0" defaultSize="0" autoFill="0" autoLine="0" linkedCell="E71" r:id="rId8">
            <anchor moveWithCells="1">
              <from>
                <xdr:col>1</xdr:col>
                <xdr:colOff>97971</xdr:colOff>
                <xdr:row>70</xdr:row>
                <xdr:rowOff>5443</xdr:rowOff>
              </from>
              <to>
                <xdr:col>2</xdr:col>
                <xdr:colOff>0</xdr:colOff>
                <xdr:row>71</xdr:row>
                <xdr:rowOff>0</xdr:rowOff>
              </to>
            </anchor>
          </controlPr>
        </control>
      </mc:Choice>
      <mc:Fallback>
        <control shapeId="45067" r:id="rId17" name="OptionButton11"/>
      </mc:Fallback>
    </mc:AlternateContent>
    <mc:AlternateContent xmlns:mc="http://schemas.openxmlformats.org/markup-compatibility/2006">
      <mc:Choice Requires="x14">
        <control shapeId="45068" r:id="rId18" name="OptionButton12">
          <controlPr locked="0" defaultSize="0" autoFill="0" autoLine="0" linkedCell="E72" r:id="rId6">
            <anchor moveWithCells="1">
              <from>
                <xdr:col>1</xdr:col>
                <xdr:colOff>97971</xdr:colOff>
                <xdr:row>71</xdr:row>
                <xdr:rowOff>5443</xdr:rowOff>
              </from>
              <to>
                <xdr:col>2</xdr:col>
                <xdr:colOff>0</xdr:colOff>
                <xdr:row>72</xdr:row>
                <xdr:rowOff>0</xdr:rowOff>
              </to>
            </anchor>
          </controlPr>
        </control>
      </mc:Choice>
      <mc:Fallback>
        <control shapeId="45068" r:id="rId18" name="OptionButton12"/>
      </mc:Fallback>
    </mc:AlternateContent>
    <mc:AlternateContent xmlns:mc="http://schemas.openxmlformats.org/markup-compatibility/2006">
      <mc:Choice Requires="x14">
        <control shapeId="45069" r:id="rId19" name="OptionButton13">
          <controlPr locked="0" defaultSize="0" autoFill="0" autoLine="0" linkedCell="E89" r:id="rId6">
            <anchor moveWithCells="1">
              <from>
                <xdr:col>1</xdr:col>
                <xdr:colOff>97971</xdr:colOff>
                <xdr:row>88</xdr:row>
                <xdr:rowOff>5443</xdr:rowOff>
              </from>
              <to>
                <xdr:col>2</xdr:col>
                <xdr:colOff>0</xdr:colOff>
                <xdr:row>89</xdr:row>
                <xdr:rowOff>0</xdr:rowOff>
              </to>
            </anchor>
          </controlPr>
        </control>
      </mc:Choice>
      <mc:Fallback>
        <control shapeId="45069" r:id="rId19" name="OptionButton13"/>
      </mc:Fallback>
    </mc:AlternateContent>
    <mc:AlternateContent xmlns:mc="http://schemas.openxmlformats.org/markup-compatibility/2006">
      <mc:Choice Requires="x14">
        <control shapeId="45070" r:id="rId20" name="OptionButton14">
          <controlPr locked="0" defaultSize="0" autoFill="0" autoLine="0" linkedCell="E90" r:id="rId8">
            <anchor moveWithCells="1">
              <from>
                <xdr:col>1</xdr:col>
                <xdr:colOff>97971</xdr:colOff>
                <xdr:row>89</xdr:row>
                <xdr:rowOff>5443</xdr:rowOff>
              </from>
              <to>
                <xdr:col>2</xdr:col>
                <xdr:colOff>0</xdr:colOff>
                <xdr:row>90</xdr:row>
                <xdr:rowOff>0</xdr:rowOff>
              </to>
            </anchor>
          </controlPr>
        </control>
      </mc:Choice>
      <mc:Fallback>
        <control shapeId="45070" r:id="rId20" name="OptionButton14"/>
      </mc:Fallback>
    </mc:AlternateContent>
    <mc:AlternateContent xmlns:mc="http://schemas.openxmlformats.org/markup-compatibility/2006">
      <mc:Choice Requires="x14">
        <control shapeId="45071" r:id="rId21" name="OptionButton15">
          <controlPr locked="0" defaultSize="0" autoFill="0" autoLine="0" linkedCell="E91" r:id="rId8">
            <anchor moveWithCells="1">
              <from>
                <xdr:col>1</xdr:col>
                <xdr:colOff>97971</xdr:colOff>
                <xdr:row>90</xdr:row>
                <xdr:rowOff>5443</xdr:rowOff>
              </from>
              <to>
                <xdr:col>2</xdr:col>
                <xdr:colOff>0</xdr:colOff>
                <xdr:row>91</xdr:row>
                <xdr:rowOff>0</xdr:rowOff>
              </to>
            </anchor>
          </controlPr>
        </control>
      </mc:Choice>
      <mc:Fallback>
        <control shapeId="45071" r:id="rId21" name="OptionButton15"/>
      </mc:Fallback>
    </mc:AlternateContent>
    <mc:AlternateContent xmlns:mc="http://schemas.openxmlformats.org/markup-compatibility/2006">
      <mc:Choice Requires="x14">
        <control shapeId="45072" r:id="rId22" name="OptionButton16">
          <controlPr locked="0" defaultSize="0" autoFill="0" autoLine="0" linkedCell="E92" r:id="rId6">
            <anchor moveWithCells="1">
              <from>
                <xdr:col>1</xdr:col>
                <xdr:colOff>97971</xdr:colOff>
                <xdr:row>91</xdr:row>
                <xdr:rowOff>5443</xdr:rowOff>
              </from>
              <to>
                <xdr:col>2</xdr:col>
                <xdr:colOff>0</xdr:colOff>
                <xdr:row>92</xdr:row>
                <xdr:rowOff>0</xdr:rowOff>
              </to>
            </anchor>
          </controlPr>
        </control>
      </mc:Choice>
      <mc:Fallback>
        <control shapeId="45072" r:id="rId22" name="OptionButton16"/>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C7541C"/>
  </sheetPr>
  <dimension ref="B2:K93"/>
  <sheetViews>
    <sheetView showGridLines="0" showRowColHeaders="0" showRuler="0" zoomScale="110" zoomScaleNormal="110" zoomScalePageLayoutView="110" workbookViewId="0"/>
  </sheetViews>
  <sheetFormatPr baseColWidth="10" defaultRowHeight="14.6"/>
  <cols>
    <col min="1" max="2" width="4" customWidth="1"/>
    <col min="7" max="8" width="11.07421875" customWidth="1"/>
    <col min="9" max="9" width="2.4609375" customWidth="1"/>
    <col min="10" max="10" width="13.23046875" customWidth="1"/>
    <col min="11" max="11" width="1.3046875" customWidth="1"/>
  </cols>
  <sheetData>
    <row r="2" spans="2:11" ht="11.9" customHeight="1" thickBot="1">
      <c r="B2" s="187"/>
      <c r="C2" s="187"/>
      <c r="D2" s="187"/>
      <c r="E2" s="187"/>
      <c r="F2" s="187"/>
      <c r="G2" s="187"/>
      <c r="H2" s="73"/>
      <c r="I2" s="73"/>
      <c r="J2" s="41" t="s">
        <v>163</v>
      </c>
      <c r="K2" s="27"/>
    </row>
    <row r="3" spans="2:11" ht="11.7" customHeight="1" thickTop="1">
      <c r="B3" s="185" t="s">
        <v>139</v>
      </c>
      <c r="C3" s="185"/>
      <c r="D3" s="185"/>
      <c r="E3" s="185"/>
      <c r="F3" s="185"/>
      <c r="G3" s="185"/>
      <c r="H3" s="74"/>
      <c r="I3" s="74"/>
      <c r="J3" s="44" t="s">
        <v>160</v>
      </c>
      <c r="K3" s="25"/>
    </row>
    <row r="4" spans="2:11" ht="11.7" customHeight="1">
      <c r="B4" s="185"/>
      <c r="C4" s="185"/>
      <c r="D4" s="185"/>
      <c r="E4" s="185"/>
      <c r="F4" s="185"/>
      <c r="G4" s="185"/>
      <c r="H4" s="74"/>
      <c r="I4" s="74"/>
      <c r="J4" s="45" t="s">
        <v>161</v>
      </c>
      <c r="K4" s="25"/>
    </row>
    <row r="5" spans="2:11" ht="11.7" customHeight="1">
      <c r="B5" s="185"/>
      <c r="C5" s="185"/>
      <c r="D5" s="185"/>
      <c r="E5" s="185"/>
      <c r="F5" s="185"/>
      <c r="G5" s="185"/>
      <c r="H5" s="74"/>
      <c r="I5" s="74"/>
      <c r="J5" s="46" t="s">
        <v>162</v>
      </c>
      <c r="K5" s="25"/>
    </row>
    <row r="6" spans="2:11" ht="11.7" customHeight="1" thickBot="1">
      <c r="B6" s="185"/>
      <c r="C6" s="185"/>
      <c r="D6" s="185"/>
      <c r="E6" s="185"/>
      <c r="F6" s="185"/>
      <c r="G6" s="185"/>
      <c r="H6" s="74"/>
      <c r="I6" s="74"/>
      <c r="J6" s="47" t="s">
        <v>305</v>
      </c>
      <c r="K6" s="26"/>
    </row>
    <row r="7" spans="2:11" ht="12" customHeight="1" thickTop="1">
      <c r="B7" s="189" t="s">
        <v>138</v>
      </c>
      <c r="C7" s="189"/>
      <c r="D7" s="189"/>
      <c r="E7" s="189"/>
      <c r="F7" s="189"/>
      <c r="G7" s="189"/>
      <c r="H7" s="189"/>
      <c r="I7" s="189"/>
      <c r="J7" s="90" t="s">
        <v>328</v>
      </c>
      <c r="K7" s="26"/>
    </row>
    <row r="8" spans="2:11" ht="3" customHeight="1">
      <c r="B8" s="93"/>
      <c r="C8" s="93"/>
      <c r="D8" s="94"/>
      <c r="E8" s="94"/>
      <c r="F8" s="94"/>
      <c r="G8" s="94"/>
      <c r="H8" s="95"/>
      <c r="I8" s="94"/>
      <c r="J8" s="101"/>
      <c r="K8" s="101"/>
    </row>
    <row r="9" spans="2:11">
      <c r="B9" s="188" t="s">
        <v>140</v>
      </c>
      <c r="C9" s="188"/>
      <c r="D9" s="188"/>
      <c r="E9" s="188"/>
      <c r="F9" s="188"/>
      <c r="G9" s="188"/>
      <c r="H9" s="188"/>
      <c r="I9" s="188"/>
      <c r="J9" s="188"/>
      <c r="K9" s="188"/>
    </row>
    <row r="10" spans="2:11">
      <c r="B10" s="188" t="s">
        <v>155</v>
      </c>
      <c r="C10" s="188"/>
      <c r="D10" s="188"/>
      <c r="E10" s="188"/>
      <c r="F10" s="188"/>
      <c r="G10" s="188"/>
      <c r="H10" s="188"/>
      <c r="I10" s="188"/>
      <c r="J10" s="188"/>
      <c r="K10" s="188"/>
    </row>
    <row r="11" spans="2:11">
      <c r="B11" s="188" t="s">
        <v>141</v>
      </c>
      <c r="C11" s="188"/>
      <c r="D11" s="188"/>
      <c r="E11" s="188"/>
      <c r="F11" s="188"/>
      <c r="G11" s="188"/>
      <c r="H11" s="188"/>
      <c r="I11" s="188"/>
      <c r="J11" s="188"/>
      <c r="K11" s="188"/>
    </row>
    <row r="12" spans="2:11">
      <c r="B12" s="188" t="s">
        <v>142</v>
      </c>
      <c r="C12" s="188"/>
      <c r="D12" s="188"/>
      <c r="E12" s="188"/>
      <c r="F12" s="188"/>
      <c r="G12" s="188"/>
      <c r="H12" s="188"/>
      <c r="I12" s="188"/>
      <c r="J12" s="188"/>
      <c r="K12" s="188"/>
    </row>
    <row r="13" spans="2:11">
      <c r="B13" s="188" t="s">
        <v>143</v>
      </c>
      <c r="C13" s="188"/>
      <c r="D13" s="188"/>
      <c r="E13" s="188"/>
      <c r="F13" s="188"/>
      <c r="G13" s="188"/>
      <c r="H13" s="188"/>
      <c r="I13" s="188"/>
      <c r="J13" s="188"/>
      <c r="K13" s="188"/>
    </row>
    <row r="14" spans="2:11">
      <c r="B14" s="188" t="s">
        <v>144</v>
      </c>
      <c r="C14" s="188"/>
      <c r="D14" s="188"/>
      <c r="E14" s="188"/>
      <c r="F14" s="188"/>
      <c r="G14" s="188"/>
      <c r="H14" s="188"/>
      <c r="I14" s="188"/>
      <c r="J14" s="188"/>
      <c r="K14" s="188"/>
    </row>
    <row r="15" spans="2:11" ht="3" customHeight="1">
      <c r="B15" s="93"/>
      <c r="C15" s="93"/>
      <c r="D15" s="94"/>
      <c r="E15" s="94"/>
      <c r="F15" s="94"/>
      <c r="G15" s="94"/>
      <c r="H15" s="95"/>
      <c r="I15" s="94"/>
      <c r="J15" s="101"/>
      <c r="K15" s="101"/>
    </row>
    <row r="16" spans="2:11" ht="14.6" customHeight="1">
      <c r="B16" s="21"/>
      <c r="C16" s="21"/>
      <c r="D16" s="21"/>
      <c r="E16" s="21"/>
      <c r="F16" s="21"/>
      <c r="G16" s="21"/>
      <c r="H16" s="21"/>
      <c r="I16" s="21"/>
      <c r="J16" s="21"/>
    </row>
    <row r="17" spans="2:11" ht="18.45" customHeight="1">
      <c r="B17" s="186" t="s">
        <v>242</v>
      </c>
      <c r="C17" s="186"/>
      <c r="D17" s="186"/>
      <c r="E17" s="186"/>
      <c r="F17" s="186"/>
      <c r="G17" s="186"/>
      <c r="H17" s="186"/>
      <c r="I17" s="186"/>
      <c r="J17" s="186"/>
      <c r="K17" s="186"/>
    </row>
    <row r="18" spans="2:11" ht="14.6" customHeight="1">
      <c r="B18" s="190" t="s">
        <v>195</v>
      </c>
      <c r="C18" s="190"/>
      <c r="D18" s="190"/>
      <c r="E18" s="190"/>
      <c r="F18" s="190"/>
      <c r="G18" s="190"/>
      <c r="H18" s="190"/>
      <c r="I18" s="190"/>
      <c r="J18" s="190"/>
      <c r="K18" s="190"/>
    </row>
    <row r="42" spans="2:11">
      <c r="E42" s="186" t="s">
        <v>206</v>
      </c>
      <c r="F42" s="186"/>
      <c r="G42" s="186"/>
      <c r="H42" s="186"/>
    </row>
    <row r="43" spans="2:11" ht="29.6" thickBot="1">
      <c r="C43" s="84" t="s">
        <v>211</v>
      </c>
      <c r="D43" s="84" t="s">
        <v>212</v>
      </c>
      <c r="E43" s="84" t="s">
        <v>207</v>
      </c>
      <c r="F43" s="84" t="s">
        <v>208</v>
      </c>
      <c r="G43" s="84" t="s">
        <v>209</v>
      </c>
      <c r="H43" s="84" t="s">
        <v>210</v>
      </c>
      <c r="I43" s="176" t="s">
        <v>193</v>
      </c>
      <c r="J43" s="176"/>
      <c r="K43" s="176"/>
    </row>
    <row r="44" spans="2:11" ht="15" thickBot="1">
      <c r="B44" s="75" t="s">
        <v>216</v>
      </c>
      <c r="C44" s="79" t="str">
        <f>IF($C$49&lt;&gt;0,'1.1 - Informer-Communiquer'!E22/$C$49,"")</f>
        <v/>
      </c>
      <c r="D44" s="79" t="str">
        <f>IF($D$49&lt;&gt;0,'1.2 - Former-Sensibiliser'!E22/$D$49,"")</f>
        <v/>
      </c>
      <c r="E44" s="79" t="str">
        <f>IF($E$49&lt;&gt;0,'1.3 - Référents VSST'!E22/$E$49,"")</f>
        <v/>
      </c>
      <c r="F44" s="79" t="str">
        <f>IF($F$49&lt;&gt;0,'1.4 - Négocier'!E22/$F$49,"")</f>
        <v/>
      </c>
      <c r="G44" s="79" t="str">
        <f>IF($G$49&lt;&gt;0,'1.5 - Signalement et traitement'!E22/$G$49,"")</f>
        <v/>
      </c>
      <c r="H44" s="79" t="str">
        <f>IF($H$49&lt;&gt;0,'1.6 - Formaliser le DUERP'!E22/$H$49,"")</f>
        <v/>
      </c>
      <c r="I44" s="191" t="str">
        <f>IF($K$49&lt;&gt;0,('1.1 - Informer-Communiquer'!E22+'1.2 - Former-Sensibiliser'!E22+'1.3 - Référents VSST'!E22+'1.4 - Négocier'!E22+'1.5 - Signalement et traitement'!E22+'1.6 - Formaliser le DUERP'!E22)/$K$49,"")</f>
        <v/>
      </c>
      <c r="J44" s="192"/>
      <c r="K44" s="193"/>
    </row>
    <row r="45" spans="2:11" ht="15" thickBot="1">
      <c r="B45" s="76" t="s">
        <v>213</v>
      </c>
      <c r="C45" s="80" t="str">
        <f>IF($C$49&lt;&gt;0,'1.1 - Informer-Communiquer'!E23/$C$49,"")</f>
        <v/>
      </c>
      <c r="D45" s="81" t="str">
        <f>IF($D$49&lt;&gt;0,'1.2 - Former-Sensibiliser'!E23/$D$49,"")</f>
        <v/>
      </c>
      <c r="E45" s="80" t="str">
        <f>IF($E$49&lt;&gt;0,'1.3 - Référents VSST'!E23/$E$49,"")</f>
        <v/>
      </c>
      <c r="F45" s="81" t="str">
        <f>IF($F$49&lt;&gt;0,'1.4 - Négocier'!E23/$F$49,"")</f>
        <v/>
      </c>
      <c r="G45" s="81" t="str">
        <f>IF($G$49&lt;&gt;0,'1.5 - Signalement et traitement'!E23/$G$49,"")</f>
        <v/>
      </c>
      <c r="H45" s="80" t="str">
        <f>IF($H$49&lt;&gt;0,'1.6 - Formaliser le DUERP'!E23/$H$49,"")</f>
        <v/>
      </c>
      <c r="I45" s="194" t="str">
        <f>IF($K$49&lt;&gt;0,('1.1 - Informer-Communiquer'!E23+'1.2 - Former-Sensibiliser'!E23+'1.3 - Référents VSST'!E23+'1.4 - Négocier'!E23+'1.5 - Signalement et traitement'!E23+'1.6 - Formaliser le DUERP'!E23)/$K$49,"")</f>
        <v/>
      </c>
      <c r="J45" s="195"/>
      <c r="K45" s="196"/>
    </row>
    <row r="46" spans="2:11" ht="15" thickBot="1">
      <c r="B46" s="77" t="s">
        <v>214</v>
      </c>
      <c r="C46" s="82" t="str">
        <f>IF($C$49&lt;&gt;0,'1.1 - Informer-Communiquer'!E24/$C$49,"")</f>
        <v/>
      </c>
      <c r="D46" s="83" t="str">
        <f>IF($D$49&lt;&gt;0,'1.2 - Former-Sensibiliser'!E24/$D$49,"")</f>
        <v/>
      </c>
      <c r="E46" s="82" t="str">
        <f>IF($E$49&lt;&gt;0,'1.3 - Référents VSST'!E24/$E$49,"")</f>
        <v/>
      </c>
      <c r="F46" s="83" t="str">
        <f>IF($F$49&lt;&gt;0,'1.4 - Négocier'!E24/$F$49,"")</f>
        <v/>
      </c>
      <c r="G46" s="83" t="str">
        <f>IF($G$49&lt;&gt;0,'1.5 - Signalement et traitement'!E24/$G$49,"")</f>
        <v/>
      </c>
      <c r="H46" s="82" t="str">
        <f>IF($H$49&lt;&gt;0,'1.6 - Formaliser le DUERP'!E24/$H$49,"")</f>
        <v/>
      </c>
      <c r="I46" s="169" t="str">
        <f>IF($K$49&lt;&gt;0,('1.1 - Informer-Communiquer'!E24+'1.2 - Former-Sensibiliser'!E24+'1.3 - Référents VSST'!E24+'1.4 - Négocier'!E24+'1.5 - Signalement et traitement'!E24+'1.6 - Formaliser le DUERP'!E24)/$K$49,"")</f>
        <v/>
      </c>
      <c r="J46" s="170"/>
      <c r="K46" s="171"/>
    </row>
    <row r="47" spans="2:11" ht="15" thickBot="1">
      <c r="B47" s="107" t="s">
        <v>215</v>
      </c>
      <c r="C47" s="108" t="str">
        <f>IF($C$49&lt;&gt;0,'1.1 - Informer-Communiquer'!E25/$C$49,"")</f>
        <v/>
      </c>
      <c r="D47" s="109" t="str">
        <f>IF($D$49&lt;&gt;0,'1.2 - Former-Sensibiliser'!E25/$D$49,"")</f>
        <v/>
      </c>
      <c r="E47" s="108" t="str">
        <f>IF($E$49&lt;&gt;0,'1.3 - Référents VSST'!E25/$E$49,"")</f>
        <v/>
      </c>
      <c r="F47" s="109" t="str">
        <f>IF($F$49&lt;&gt;0,'1.4 - Négocier'!E25/$F$49,"")</f>
        <v/>
      </c>
      <c r="G47" s="109" t="str">
        <f>IF($G$49&lt;&gt;0,'1.5 - Signalement et traitement'!E25/$G$49,"")</f>
        <v/>
      </c>
      <c r="H47" s="108" t="str">
        <f>IF($H$49&lt;&gt;0,'1.6 - Formaliser le DUERP'!E25/$H$49,"")</f>
        <v/>
      </c>
      <c r="I47" s="172" t="str">
        <f>IF($K$49&lt;&gt;0,('1.1 - Informer-Communiquer'!E25+'1.2 - Former-Sensibiliser'!E25+'1.3 - Référents VSST'!E25+'1.4 - Négocier'!E25+'1.5 - Signalement et traitement'!E25+'1.6 - Formaliser le DUERP'!E25)/$K$49,"")</f>
        <v/>
      </c>
      <c r="J47" s="173"/>
      <c r="K47" s="174"/>
    </row>
    <row r="48" spans="2:11" ht="11.05" customHeight="1">
      <c r="B48" s="104"/>
      <c r="C48" s="105" t="str">
        <f>CONCATENATE(C49," quest. sur ",C50)</f>
        <v>0 quest. sur 3</v>
      </c>
      <c r="D48" s="105" t="str">
        <f t="shared" ref="D48:H48" si="0">CONCATENATE(D49," quest. sur ",D50)</f>
        <v>0 quest. sur 3</v>
      </c>
      <c r="E48" s="105" t="str">
        <f t="shared" si="0"/>
        <v>0 quest. sur 4</v>
      </c>
      <c r="F48" s="105" t="str">
        <f t="shared" si="0"/>
        <v>0 quest. sur 2</v>
      </c>
      <c r="G48" s="105" t="str">
        <f t="shared" si="0"/>
        <v>0 quest. sur 1</v>
      </c>
      <c r="H48" s="105" t="str">
        <f t="shared" si="0"/>
        <v>0 quest. sur 5</v>
      </c>
      <c r="I48" s="175" t="str">
        <f>CONCATENATE(K49," quest. sur ",K50)</f>
        <v>0 quest. sur 18</v>
      </c>
      <c r="J48" s="175" t="str">
        <f t="shared" ref="J48" si="1">CONCATENATE(J49," quest. sur ",J50)</f>
        <v xml:space="preserve"> quest. sur </v>
      </c>
      <c r="K48" s="175" t="e">
        <f>CONCATENATE(#REF!," quest. sur ",K50)</f>
        <v>#REF!</v>
      </c>
    </row>
    <row r="49" spans="2:11" ht="7.3" customHeight="1">
      <c r="B49" s="86"/>
      <c r="C49" s="87">
        <f>SUM('1.1 - Informer-Communiquer'!E22:E25)</f>
        <v>0</v>
      </c>
      <c r="D49" s="87">
        <f>SUM('1.2 - Former-Sensibiliser'!E22:E25)</f>
        <v>0</v>
      </c>
      <c r="E49" s="87">
        <f>SUM('1.3 - Référents VSST'!E22:E25)</f>
        <v>0</v>
      </c>
      <c r="F49" s="87">
        <f>SUM('1.4 - Négocier'!E22:E25)</f>
        <v>0</v>
      </c>
      <c r="G49" s="87">
        <f>SUM('1.5 - Signalement et traitement'!E22:E25)</f>
        <v>0</v>
      </c>
      <c r="H49" s="87">
        <f>SUM('1.6 - Formaliser le DUERP'!E22:E25)</f>
        <v>0</v>
      </c>
      <c r="I49" s="87"/>
      <c r="J49" s="87"/>
      <c r="K49" s="87">
        <f>SUM(C49:H49)</f>
        <v>0</v>
      </c>
    </row>
    <row r="50" spans="2:11" ht="7.3" customHeight="1" thickBot="1">
      <c r="B50" s="86"/>
      <c r="C50" s="87">
        <v>3</v>
      </c>
      <c r="D50" s="87">
        <v>3</v>
      </c>
      <c r="E50" s="87">
        <v>4</v>
      </c>
      <c r="F50" s="87">
        <v>2</v>
      </c>
      <c r="G50" s="87">
        <v>1</v>
      </c>
      <c r="H50" s="87">
        <v>5</v>
      </c>
      <c r="I50" s="87"/>
      <c r="J50" s="87"/>
      <c r="K50" s="87">
        <f>SUM(C50:H50)</f>
        <v>18</v>
      </c>
    </row>
    <row r="51" spans="2:11">
      <c r="B51" s="9"/>
      <c r="C51" s="10"/>
      <c r="D51" s="10"/>
      <c r="E51" s="10"/>
      <c r="F51" s="10"/>
      <c r="G51" s="10"/>
      <c r="H51" s="10"/>
      <c r="I51" s="10"/>
      <c r="J51" s="10"/>
      <c r="K51" s="11"/>
    </row>
    <row r="52" spans="2:11">
      <c r="B52" s="78" t="s">
        <v>246</v>
      </c>
      <c r="K52" s="5"/>
    </row>
    <row r="53" spans="2:11">
      <c r="B53" s="180"/>
      <c r="C53" s="155"/>
      <c r="D53" s="155"/>
      <c r="E53" s="155"/>
      <c r="F53" s="155"/>
      <c r="G53" s="155"/>
      <c r="H53" s="155"/>
      <c r="I53" s="155"/>
      <c r="J53" s="155"/>
      <c r="K53" s="181"/>
    </row>
    <row r="54" spans="2:11" ht="14.6" customHeight="1">
      <c r="B54" s="182" t="str">
        <f>IF('1.1 - Informer-Communiquer'!B76&lt;&gt;"","Informer-Communiquer :" &amp; CHAR(10) &amp; '1.1 - Informer-Communiquer'!B76,"") &amp; IF(OR('1.2 - Former-Sensibiliser'!B45&lt;&gt;"",'1.2 - Former-Sensibiliser'!B65&lt;&gt;"",'1.2 - Former-Sensibiliser'!B86&lt;&gt;""), CHAR(10) &amp; "Former-Sensibiliser :" &amp; IF('1.2 - Former-Sensibiliser'!B45&lt;&gt;"",CHAR(10) &amp; '1.2 - Former-Sensibiliser'!B45,) &amp; IF('1.2 - Former-Sensibiliser'!B65&lt;&gt;"",CHAR(10) &amp; '1.2 - Former-Sensibiliser'!B65,) &amp; IF('1.2 - Former-Sensibiliser'!B86&lt;&gt;"",CHAR(10) &amp; '1.2 - Former-Sensibiliser'!B86,),"") &amp; IF(OR('1.3 - Référents VSST'!B42&lt;&gt;"",'1.3 - Référents VSST'!B61&lt;&gt;"",'1.3 - Référents VSST'!B81&lt;&gt;"",'1.3 - Référents VSST'!B100&lt;&gt;""), CHAR(10) &amp; "Référents VSST :" &amp; IF('1.3 - Référents VSST'!B42&lt;&gt;"",CHAR(10) &amp; '1.3 - Référents VSST'!B42,) &amp; IF('1.3 - Référents VSST'!B61&lt;&gt;"",CHAR(10) &amp; '1.3 - Référents VSST'!B61,) &amp; IF('1.3 - Référents VSST'!B81&lt;&gt;"",CHAR(10) &amp; '1.3 - Référents VSST'!B81,) &amp; IF('1.3 - Référents VSST'!B100&lt;&gt;"",CHAR(10) &amp; '1.3 - Référents VSST'!B100,),"") &amp; IF(OR('1.4 - Négocier'!B40&lt;&gt;"",'1.4 - Négocier'!B61&lt;&gt;""), CHAR(10) &amp; "Négocier :" &amp; IF('1.4 - Négocier'!B40&lt;&gt;"",CHAR(10) &amp; '1.4 - Négocier'!B40,) &amp; IF('1.4 - Négocier'!B61&lt;&gt;"",CHAR(10) &amp; '1.4 - Négocier'!B61,),"") &amp; IF('1.5 - Signalement et traitement'!B41&lt;&gt;"","Signalement et traitement :" &amp; CHAR(10) &amp; '1.5 - Signalement et traitement'!B41,"") &amp; IF(OR('1.6 - Formaliser le DUERP'!B44&lt;&gt;"",'1.6 - Formaliser le DUERP'!B68&lt;&gt;"",'1.6 - Formaliser le DUERP'!B89&lt;&gt;"",'1.6 - Formaliser le DUERP'!B106&lt;&gt;"",'1.6 - Formaliser le DUERP'!B134&lt;&gt;""), CHAR(10) &amp; "Formaliser le DUERP :" &amp; IF('1.6 - Formaliser le DUERP'!B44&lt;&gt;"",CHAR(10) &amp; '1.6 - Formaliser le DUERP'!B44,) &amp; IF('1.6 - Formaliser le DUERP'!B68&lt;&gt;"",CHAR(10) &amp; '1.6 - Formaliser le DUERP'!B68,) &amp; IF('1.6 - Formaliser le DUERP'!B89&lt;&gt;"",CHAR(10) &amp; '1.6 - Formaliser le DUERP'!B89,) &amp; IF('1.6 - Formaliser le DUERP'!B106&lt;&gt;"",CHAR(10) &amp; '1.6 - Formaliser le DUERP'!B106,) &amp; IF('1.6 - Formaliser le DUERP'!B134&lt;&gt;"",CHAR(10) &amp; '1.6 - Formaliser le DUERP'!B134,),"")</f>
        <v/>
      </c>
      <c r="C54" s="183"/>
      <c r="D54" s="183"/>
      <c r="E54" s="183"/>
      <c r="F54" s="183"/>
      <c r="G54" s="183"/>
      <c r="H54" s="183"/>
      <c r="I54" s="183"/>
      <c r="J54" s="183"/>
      <c r="K54" s="184"/>
    </row>
    <row r="55" spans="2:11">
      <c r="B55" s="182"/>
      <c r="C55" s="183"/>
      <c r="D55" s="183"/>
      <c r="E55" s="183"/>
      <c r="F55" s="183"/>
      <c r="G55" s="183"/>
      <c r="H55" s="183"/>
      <c r="I55" s="183"/>
      <c r="J55" s="183"/>
      <c r="K55" s="184"/>
    </row>
    <row r="56" spans="2:11">
      <c r="B56" s="182"/>
      <c r="C56" s="183"/>
      <c r="D56" s="183"/>
      <c r="E56" s="183"/>
      <c r="F56" s="183"/>
      <c r="G56" s="183"/>
      <c r="H56" s="183"/>
      <c r="I56" s="183"/>
      <c r="J56" s="183"/>
      <c r="K56" s="184"/>
    </row>
    <row r="57" spans="2:11">
      <c r="B57" s="182"/>
      <c r="C57" s="183"/>
      <c r="D57" s="183"/>
      <c r="E57" s="183"/>
      <c r="F57" s="183"/>
      <c r="G57" s="183"/>
      <c r="H57" s="183"/>
      <c r="I57" s="183"/>
      <c r="J57" s="183"/>
      <c r="K57" s="184"/>
    </row>
    <row r="58" spans="2:11">
      <c r="B58" s="182"/>
      <c r="C58" s="183"/>
      <c r="D58" s="183"/>
      <c r="E58" s="183"/>
      <c r="F58" s="183"/>
      <c r="G58" s="183"/>
      <c r="H58" s="183"/>
      <c r="I58" s="183"/>
      <c r="J58" s="183"/>
      <c r="K58" s="184"/>
    </row>
    <row r="59" spans="2:11">
      <c r="B59" s="182"/>
      <c r="C59" s="183"/>
      <c r="D59" s="183"/>
      <c r="E59" s="183"/>
      <c r="F59" s="183"/>
      <c r="G59" s="183"/>
      <c r="H59" s="183"/>
      <c r="I59" s="183"/>
      <c r="J59" s="183"/>
      <c r="K59" s="184"/>
    </row>
    <row r="60" spans="2:11">
      <c r="B60" s="182"/>
      <c r="C60" s="183"/>
      <c r="D60" s="183"/>
      <c r="E60" s="183"/>
      <c r="F60" s="183"/>
      <c r="G60" s="183"/>
      <c r="H60" s="183"/>
      <c r="I60" s="183"/>
      <c r="J60" s="183"/>
      <c r="K60" s="184"/>
    </row>
    <row r="61" spans="2:11">
      <c r="B61" s="182"/>
      <c r="C61" s="183"/>
      <c r="D61" s="183"/>
      <c r="E61" s="183"/>
      <c r="F61" s="183"/>
      <c r="G61" s="183"/>
      <c r="H61" s="183"/>
      <c r="I61" s="183"/>
      <c r="J61" s="183"/>
      <c r="K61" s="184"/>
    </row>
    <row r="62" spans="2:11">
      <c r="B62" s="182"/>
      <c r="C62" s="183"/>
      <c r="D62" s="183"/>
      <c r="E62" s="183"/>
      <c r="F62" s="183"/>
      <c r="G62" s="183"/>
      <c r="H62" s="183"/>
      <c r="I62" s="183"/>
      <c r="J62" s="183"/>
      <c r="K62" s="184"/>
    </row>
    <row r="63" spans="2:11">
      <c r="B63" s="182"/>
      <c r="C63" s="183"/>
      <c r="D63" s="183"/>
      <c r="E63" s="183"/>
      <c r="F63" s="183"/>
      <c r="G63" s="183"/>
      <c r="H63" s="183"/>
      <c r="I63" s="183"/>
      <c r="J63" s="183"/>
      <c r="K63" s="184"/>
    </row>
    <row r="64" spans="2:11">
      <c r="B64" s="182"/>
      <c r="C64" s="183"/>
      <c r="D64" s="183"/>
      <c r="E64" s="183"/>
      <c r="F64" s="183"/>
      <c r="G64" s="183"/>
      <c r="H64" s="183"/>
      <c r="I64" s="183"/>
      <c r="J64" s="183"/>
      <c r="K64" s="184"/>
    </row>
    <row r="65" spans="2:11">
      <c r="B65" s="182"/>
      <c r="C65" s="183"/>
      <c r="D65" s="183"/>
      <c r="E65" s="183"/>
      <c r="F65" s="183"/>
      <c r="G65" s="183"/>
      <c r="H65" s="183"/>
      <c r="I65" s="183"/>
      <c r="J65" s="183"/>
      <c r="K65" s="184"/>
    </row>
    <row r="66" spans="2:11">
      <c r="B66" s="182"/>
      <c r="C66" s="183"/>
      <c r="D66" s="183"/>
      <c r="E66" s="183"/>
      <c r="F66" s="183"/>
      <c r="G66" s="183"/>
      <c r="H66" s="183"/>
      <c r="I66" s="183"/>
      <c r="J66" s="183"/>
      <c r="K66" s="184"/>
    </row>
    <row r="67" spans="2:11">
      <c r="B67" s="182"/>
      <c r="C67" s="183"/>
      <c r="D67" s="183"/>
      <c r="E67" s="183"/>
      <c r="F67" s="183"/>
      <c r="G67" s="183"/>
      <c r="H67" s="183"/>
      <c r="I67" s="183"/>
      <c r="J67" s="183"/>
      <c r="K67" s="184"/>
    </row>
    <row r="68" spans="2:11">
      <c r="B68" s="182"/>
      <c r="C68" s="183"/>
      <c r="D68" s="183"/>
      <c r="E68" s="183"/>
      <c r="F68" s="183"/>
      <c r="G68" s="183"/>
      <c r="H68" s="183"/>
      <c r="I68" s="183"/>
      <c r="J68" s="183"/>
      <c r="K68" s="184"/>
    </row>
    <row r="69" spans="2:11">
      <c r="B69" s="182"/>
      <c r="C69" s="183"/>
      <c r="D69" s="183"/>
      <c r="E69" s="183"/>
      <c r="F69" s="183"/>
      <c r="G69" s="183"/>
      <c r="H69" s="183"/>
      <c r="I69" s="183"/>
      <c r="J69" s="183"/>
      <c r="K69" s="184"/>
    </row>
    <row r="70" spans="2:11">
      <c r="B70" s="182"/>
      <c r="C70" s="183"/>
      <c r="D70" s="183"/>
      <c r="E70" s="183"/>
      <c r="F70" s="183"/>
      <c r="G70" s="183"/>
      <c r="H70" s="183"/>
      <c r="I70" s="183"/>
      <c r="J70" s="183"/>
      <c r="K70" s="184"/>
    </row>
    <row r="71" spans="2:11">
      <c r="B71" s="182"/>
      <c r="C71" s="183"/>
      <c r="D71" s="183"/>
      <c r="E71" s="183"/>
      <c r="F71" s="183"/>
      <c r="G71" s="183"/>
      <c r="H71" s="183"/>
      <c r="I71" s="183"/>
      <c r="J71" s="183"/>
      <c r="K71" s="184"/>
    </row>
    <row r="72" spans="2:11">
      <c r="B72" s="182"/>
      <c r="C72" s="183"/>
      <c r="D72" s="183"/>
      <c r="E72" s="183"/>
      <c r="F72" s="183"/>
      <c r="G72" s="183"/>
      <c r="H72" s="183"/>
      <c r="I72" s="183"/>
      <c r="J72" s="183"/>
      <c r="K72" s="184"/>
    </row>
    <row r="73" spans="2:11">
      <c r="B73" s="182"/>
      <c r="C73" s="183"/>
      <c r="D73" s="183"/>
      <c r="E73" s="183"/>
      <c r="F73" s="183"/>
      <c r="G73" s="183"/>
      <c r="H73" s="183"/>
      <c r="I73" s="183"/>
      <c r="J73" s="183"/>
      <c r="K73" s="184"/>
    </row>
    <row r="74" spans="2:11">
      <c r="B74" s="182"/>
      <c r="C74" s="183"/>
      <c r="D74" s="183"/>
      <c r="E74" s="183"/>
      <c r="F74" s="183"/>
      <c r="G74" s="183"/>
      <c r="H74" s="183"/>
      <c r="I74" s="183"/>
      <c r="J74" s="183"/>
      <c r="K74" s="184"/>
    </row>
    <row r="75" spans="2:11">
      <c r="B75" s="182"/>
      <c r="C75" s="183"/>
      <c r="D75" s="183"/>
      <c r="E75" s="183"/>
      <c r="F75" s="183"/>
      <c r="G75" s="183"/>
      <c r="H75" s="183"/>
      <c r="I75" s="183"/>
      <c r="J75" s="183"/>
      <c r="K75" s="184"/>
    </row>
    <row r="76" spans="2:11">
      <c r="B76" s="182"/>
      <c r="C76" s="183"/>
      <c r="D76" s="183"/>
      <c r="E76" s="183"/>
      <c r="F76" s="183"/>
      <c r="G76" s="183"/>
      <c r="H76" s="183"/>
      <c r="I76" s="183"/>
      <c r="J76" s="183"/>
      <c r="K76" s="184"/>
    </row>
    <row r="77" spans="2:11">
      <c r="B77" s="182"/>
      <c r="C77" s="183"/>
      <c r="D77" s="183"/>
      <c r="E77" s="183"/>
      <c r="F77" s="183"/>
      <c r="G77" s="183"/>
      <c r="H77" s="183"/>
      <c r="I77" s="183"/>
      <c r="J77" s="183"/>
      <c r="K77" s="184"/>
    </row>
    <row r="78" spans="2:11">
      <c r="B78" s="182"/>
      <c r="C78" s="183"/>
      <c r="D78" s="183"/>
      <c r="E78" s="183"/>
      <c r="F78" s="183"/>
      <c r="G78" s="183"/>
      <c r="H78" s="183"/>
      <c r="I78" s="183"/>
      <c r="J78" s="183"/>
      <c r="K78" s="184"/>
    </row>
    <row r="79" spans="2:11">
      <c r="B79" s="182"/>
      <c r="C79" s="183"/>
      <c r="D79" s="183"/>
      <c r="E79" s="183"/>
      <c r="F79" s="183"/>
      <c r="G79" s="183"/>
      <c r="H79" s="183"/>
      <c r="I79" s="183"/>
      <c r="J79" s="183"/>
      <c r="K79" s="184"/>
    </row>
    <row r="80" spans="2:11">
      <c r="B80" s="182"/>
      <c r="C80" s="183"/>
      <c r="D80" s="183"/>
      <c r="E80" s="183"/>
      <c r="F80" s="183"/>
      <c r="G80" s="183"/>
      <c r="H80" s="183"/>
      <c r="I80" s="183"/>
      <c r="J80" s="183"/>
      <c r="K80" s="184"/>
    </row>
    <row r="81" spans="2:11">
      <c r="B81" s="182"/>
      <c r="C81" s="183"/>
      <c r="D81" s="183"/>
      <c r="E81" s="183"/>
      <c r="F81" s="183"/>
      <c r="G81" s="183"/>
      <c r="H81" s="183"/>
      <c r="I81" s="183"/>
      <c r="J81" s="183"/>
      <c r="K81" s="184"/>
    </row>
    <row r="82" spans="2:11">
      <c r="B82" s="182"/>
      <c r="C82" s="183"/>
      <c r="D82" s="183"/>
      <c r="E82" s="183"/>
      <c r="F82" s="183"/>
      <c r="G82" s="183"/>
      <c r="H82" s="183"/>
      <c r="I82" s="183"/>
      <c r="J82" s="183"/>
      <c r="K82" s="184"/>
    </row>
    <row r="83" spans="2:11" ht="15" thickBot="1">
      <c r="B83" s="12"/>
      <c r="C83" s="6"/>
      <c r="D83" s="6"/>
      <c r="E83" s="6"/>
      <c r="F83" s="6"/>
      <c r="G83" s="6"/>
      <c r="H83" s="6"/>
      <c r="I83" s="6"/>
      <c r="J83" s="6"/>
      <c r="K83" s="7"/>
    </row>
    <row r="84" spans="2:11" ht="15" thickBot="1"/>
    <row r="85" spans="2:11">
      <c r="B85" s="9"/>
      <c r="C85" s="10"/>
      <c r="D85" s="10"/>
      <c r="E85" s="10"/>
      <c r="F85" s="10"/>
      <c r="G85" s="10"/>
      <c r="H85" s="10"/>
      <c r="I85" s="10"/>
      <c r="J85" s="10"/>
      <c r="K85" s="11"/>
    </row>
    <row r="86" spans="2:11">
      <c r="B86" s="78" t="s">
        <v>231</v>
      </c>
      <c r="K86" s="5"/>
    </row>
    <row r="87" spans="2:11">
      <c r="B87" s="177"/>
      <c r="C87" s="178"/>
      <c r="D87" s="178"/>
      <c r="E87" s="178"/>
      <c r="F87" s="178"/>
      <c r="G87" s="178"/>
      <c r="H87" s="178"/>
      <c r="I87" s="178"/>
      <c r="J87" s="178"/>
      <c r="K87" s="179"/>
    </row>
    <row r="88" spans="2:11">
      <c r="B88" s="177"/>
      <c r="C88" s="178"/>
      <c r="D88" s="178"/>
      <c r="E88" s="178"/>
      <c r="F88" s="178"/>
      <c r="G88" s="178"/>
      <c r="H88" s="178"/>
      <c r="I88" s="178"/>
      <c r="J88" s="178"/>
      <c r="K88" s="179"/>
    </row>
    <row r="89" spans="2:11">
      <c r="B89" s="177"/>
      <c r="C89" s="178"/>
      <c r="D89" s="178"/>
      <c r="E89" s="178"/>
      <c r="F89" s="178"/>
      <c r="G89" s="178"/>
      <c r="H89" s="178"/>
      <c r="I89" s="178"/>
      <c r="J89" s="178"/>
      <c r="K89" s="179"/>
    </row>
    <row r="90" spans="2:11">
      <c r="B90" s="177"/>
      <c r="C90" s="178"/>
      <c r="D90" s="178"/>
      <c r="E90" s="178"/>
      <c r="F90" s="178"/>
      <c r="G90" s="178"/>
      <c r="H90" s="178"/>
      <c r="I90" s="178"/>
      <c r="J90" s="178"/>
      <c r="K90" s="179"/>
    </row>
    <row r="91" spans="2:11">
      <c r="B91" s="177"/>
      <c r="C91" s="178"/>
      <c r="D91" s="178"/>
      <c r="E91" s="178"/>
      <c r="F91" s="178"/>
      <c r="G91" s="178"/>
      <c r="H91" s="178"/>
      <c r="I91" s="178"/>
      <c r="J91" s="178"/>
      <c r="K91" s="179"/>
    </row>
    <row r="92" spans="2:11">
      <c r="B92" s="177"/>
      <c r="C92" s="178"/>
      <c r="D92" s="178"/>
      <c r="E92" s="178"/>
      <c r="F92" s="178"/>
      <c r="G92" s="178"/>
      <c r="H92" s="178"/>
      <c r="I92" s="178"/>
      <c r="J92" s="178"/>
      <c r="K92" s="179"/>
    </row>
    <row r="93" spans="2:11" ht="15" thickBot="1">
      <c r="B93" s="12"/>
      <c r="C93" s="6"/>
      <c r="D93" s="6"/>
      <c r="E93" s="6"/>
      <c r="F93" s="6"/>
      <c r="G93" s="6"/>
      <c r="H93" s="6"/>
      <c r="I93" s="6"/>
      <c r="J93" s="6"/>
      <c r="K93" s="7"/>
    </row>
  </sheetData>
  <sheetProtection sheet="1" objects="1" scenarios="1"/>
  <mergeCells count="21">
    <mergeCell ref="B18:K18"/>
    <mergeCell ref="E42:H42"/>
    <mergeCell ref="I44:K44"/>
    <mergeCell ref="I45:K45"/>
    <mergeCell ref="B13:K13"/>
    <mergeCell ref="B14:K14"/>
    <mergeCell ref="B3:G6"/>
    <mergeCell ref="B17:K17"/>
    <mergeCell ref="B2:G2"/>
    <mergeCell ref="B10:K10"/>
    <mergeCell ref="B11:K11"/>
    <mergeCell ref="B9:K9"/>
    <mergeCell ref="B12:K12"/>
    <mergeCell ref="B7:I7"/>
    <mergeCell ref="I46:K46"/>
    <mergeCell ref="I47:K47"/>
    <mergeCell ref="I48:K48"/>
    <mergeCell ref="I43:K43"/>
    <mergeCell ref="B87:K92"/>
    <mergeCell ref="B53:K53"/>
    <mergeCell ref="B54:K82"/>
  </mergeCells>
  <hyperlinks>
    <hyperlink ref="B9:J9" location="'1.1 - Informer-Communiquer'!A1" display="1.1 - Informer / communiquer à l'ensemble du personnel" xr:uid="{00000000-0004-0000-0100-000001000000}"/>
    <hyperlink ref="B10:J10" location="'1.2 - Former-Sensibiliser'!A1" display="1.2 - Former et/ou sensibiliser l'ensemble du personnel" xr:uid="{00000000-0004-0000-0100-000002000000}"/>
    <hyperlink ref="B11:J11" location="'1.3 - Référents VSST'!A1" display="1.3 - Désigner et former des référents VSST" xr:uid="{00000000-0004-0000-0100-000003000000}"/>
    <hyperlink ref="B12:J12" location="'1.4 - Négocier'!A1" display="1.4 - Négocier" xr:uid="{2FA95118-C959-427F-919C-6F71E8C05D22}"/>
    <hyperlink ref="B13:J13" location="'1.5 - Signalement et traitement'!A1" display="1.5 - Elaborer le processus de signalement et de traitement des VSST" xr:uid="{386D254A-92A6-41C6-BE57-4195F92CD15D}"/>
    <hyperlink ref="B14:J14" location="'1.6 - Formaliser le DUERP'!A1" display="1.6 - Formaliser le DUERP" xr:uid="{556E06E8-68F9-418D-B49A-488A2FCE8C07}"/>
    <hyperlink ref="J4" location="'1 - Obligations légales'!A1" display="Obligations légales" xr:uid="{0BA6F94C-A4F6-4DE9-80F6-FD7E0370D332}"/>
    <hyperlink ref="J5" location="'2 - Facteurs de risques'!A1" display="Facteurs de risque" xr:uid="{0C1DB166-026B-422C-A14E-2C09F26AFE9B}"/>
    <hyperlink ref="J3" location="'Les VSST dans le DUERP'!A1" display="è Accueil" xr:uid="{F5ADF437-A5C3-484A-AA1A-2BA1EE05A80B}"/>
    <hyperlink ref="J6" location="'3 - Diagnostic VSST'!A1" display="è Diagnostic VSST" xr:uid="{46A778F5-1462-41FC-9D50-DEAD632BCA43}"/>
  </hyperlinks>
  <pageMargins left="0.7" right="0.7" top="0.75" bottom="0.75" header="0.3" footer="0.3"/>
  <pageSetup paperSize="9" scale="9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C7541C"/>
  </sheetPr>
  <dimension ref="B2:I88"/>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164</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4" t="s">
        <v>145</v>
      </c>
      <c r="C9" s="214"/>
      <c r="D9" s="214"/>
      <c r="E9" s="214"/>
      <c r="F9" s="214"/>
      <c r="G9" s="214"/>
      <c r="H9" s="214"/>
      <c r="I9" s="214"/>
    </row>
    <row r="10" spans="2:9">
      <c r="B10" s="213" t="s">
        <v>155</v>
      </c>
      <c r="C10" s="213"/>
      <c r="D10" s="213"/>
      <c r="E10" s="213"/>
      <c r="F10" s="213"/>
      <c r="G10" s="213"/>
      <c r="H10" s="213"/>
      <c r="I10" s="213"/>
    </row>
    <row r="11" spans="2:9">
      <c r="B11" s="213" t="s">
        <v>141</v>
      </c>
      <c r="C11" s="213"/>
      <c r="D11" s="213"/>
      <c r="E11" s="213"/>
      <c r="F11" s="213"/>
      <c r="G11" s="213"/>
      <c r="H11" s="213"/>
      <c r="I11" s="213"/>
    </row>
    <row r="12" spans="2:9">
      <c r="B12" s="213" t="s">
        <v>142</v>
      </c>
      <c r="C12" s="213"/>
      <c r="D12" s="213"/>
      <c r="E12" s="213"/>
      <c r="F12" s="213"/>
      <c r="G12" s="213"/>
      <c r="H12" s="213"/>
      <c r="I12" s="213"/>
    </row>
    <row r="13" spans="2:9">
      <c r="B13" s="213" t="s">
        <v>143</v>
      </c>
      <c r="C13" s="213"/>
      <c r="D13" s="213"/>
      <c r="E13" s="213"/>
      <c r="F13" s="213"/>
      <c r="G13" s="213"/>
      <c r="H13" s="213"/>
      <c r="I13" s="213"/>
    </row>
    <row r="14" spans="2:9">
      <c r="B14" s="213" t="s">
        <v>144</v>
      </c>
      <c r="C14" s="213"/>
      <c r="D14" s="213"/>
      <c r="E14" s="213"/>
      <c r="F14" s="213"/>
      <c r="G14" s="213"/>
      <c r="H14" s="213"/>
      <c r="I14" s="213"/>
    </row>
    <row r="15" spans="2:9" ht="3" customHeight="1">
      <c r="B15" s="93"/>
      <c r="C15" s="93"/>
      <c r="D15" s="94"/>
      <c r="E15" s="94"/>
      <c r="F15" s="94"/>
      <c r="G15" s="94"/>
      <c r="H15" s="95"/>
      <c r="I15" s="94"/>
    </row>
    <row r="16" spans="2:9" ht="14.6" customHeight="1"/>
    <row r="17" spans="2:9" ht="14.6" customHeight="1"/>
    <row r="18" spans="2:9" ht="14.6" customHeight="1">
      <c r="C18" s="2" t="s">
        <v>190</v>
      </c>
    </row>
    <row r="19" spans="2:9" ht="14.6" customHeight="1">
      <c r="B19" s="2"/>
      <c r="C19" s="55" t="s">
        <v>180</v>
      </c>
      <c r="I19" s="52"/>
    </row>
    <row r="20" spans="2:9" ht="14.6" customHeight="1">
      <c r="C20" s="168" t="s">
        <v>243</v>
      </c>
      <c r="D20" s="168"/>
      <c r="E20" s="168"/>
      <c r="F20" s="168"/>
    </row>
    <row r="21" spans="2:9" ht="14.6" customHeight="1" thickBot="1">
      <c r="C21" s="168"/>
      <c r="D21" s="168"/>
      <c r="E21" s="168"/>
      <c r="F21" s="168"/>
    </row>
    <row r="22" spans="2:9" ht="17.05" customHeight="1" thickTop="1" thickBot="1">
      <c r="C22" s="211" t="s">
        <v>202</v>
      </c>
      <c r="D22" s="211"/>
      <c r="E22" s="56">
        <f>COUNTIF(E32,TRUE)+COUNTIF(E42,TRUE)+COUNTIF(E52,TRUE)</f>
        <v>0</v>
      </c>
    </row>
    <row r="23" spans="2:9" ht="17.05" customHeight="1" thickTop="1" thickBot="1">
      <c r="C23" s="212" t="s">
        <v>200</v>
      </c>
      <c r="D23" s="212"/>
      <c r="E23" s="57">
        <f t="shared" ref="E23:E25" si="0">COUNTIF(E33,TRUE)+COUNTIF(E43,TRUE)+COUNTIF(E53,TRUE)</f>
        <v>0</v>
      </c>
    </row>
    <row r="24" spans="2:9" ht="17.05" customHeight="1" thickTop="1" thickBot="1">
      <c r="C24" s="215" t="s">
        <v>201</v>
      </c>
      <c r="D24" s="215"/>
      <c r="E24" s="58">
        <f t="shared" si="0"/>
        <v>0</v>
      </c>
    </row>
    <row r="25" spans="2:9" ht="17.05" customHeight="1" thickTop="1" thickBot="1">
      <c r="C25" s="216" t="s">
        <v>203</v>
      </c>
      <c r="D25" s="216"/>
      <c r="E25" s="106">
        <f t="shared" si="0"/>
        <v>0</v>
      </c>
    </row>
    <row r="26" spans="2:9" ht="14.6" customHeight="1" thickTop="1" thickBot="1">
      <c r="C26" s="217" t="s">
        <v>229</v>
      </c>
      <c r="D26" s="217"/>
      <c r="E26" s="102" t="str">
        <f>CONCATENATE(SUM(E22:E25)," sur 3")</f>
        <v>0 sur 3</v>
      </c>
    </row>
    <row r="27" spans="2:9" ht="14.6" customHeight="1"/>
    <row r="28" spans="2:9">
      <c r="B28" s="198" t="s">
        <v>7</v>
      </c>
      <c r="C28" s="199"/>
      <c r="D28" s="199"/>
      <c r="E28" s="199"/>
      <c r="F28" s="199"/>
      <c r="G28" s="199"/>
      <c r="H28" s="199"/>
      <c r="I28" s="199"/>
    </row>
    <row r="29" spans="2:9" ht="14.6" customHeight="1">
      <c r="B29" s="205" t="s">
        <v>10</v>
      </c>
      <c r="C29" s="206"/>
      <c r="D29" s="206"/>
      <c r="E29" s="206"/>
      <c r="F29" s="206"/>
      <c r="G29" s="206"/>
      <c r="H29" s="206"/>
      <c r="I29" s="207"/>
    </row>
    <row r="30" spans="2:9" ht="15" thickBot="1">
      <c r="B30" s="205"/>
      <c r="C30" s="206"/>
      <c r="D30" s="206"/>
      <c r="E30" s="206"/>
      <c r="F30" s="206"/>
      <c r="G30" s="206"/>
      <c r="H30" s="206"/>
      <c r="I30" s="207"/>
    </row>
    <row r="31" spans="2:9">
      <c r="B31" s="68"/>
      <c r="C31" s="69"/>
      <c r="D31" s="69"/>
      <c r="E31" s="69"/>
      <c r="F31" s="69"/>
      <c r="G31" s="69"/>
      <c r="H31" s="69"/>
      <c r="I31" s="70"/>
    </row>
    <row r="32" spans="2:9" ht="15" thickBot="1">
      <c r="B32" s="71"/>
      <c r="C32" s="200" t="s">
        <v>196</v>
      </c>
      <c r="D32" s="200"/>
      <c r="E32" s="1" t="b">
        <v>0</v>
      </c>
      <c r="I32" s="5"/>
    </row>
    <row r="33" spans="2:9" ht="15.45" thickTop="1" thickBot="1">
      <c r="B33" s="71"/>
      <c r="C33" s="201" t="s">
        <v>197</v>
      </c>
      <c r="D33" s="201"/>
      <c r="E33" s="1" t="b">
        <v>0</v>
      </c>
      <c r="I33" s="5"/>
    </row>
    <row r="34" spans="2:9" ht="15.45" thickTop="1" thickBot="1">
      <c r="B34" s="71"/>
      <c r="C34" s="202" t="s">
        <v>198</v>
      </c>
      <c r="D34" s="202"/>
      <c r="E34" s="1" t="b">
        <v>0</v>
      </c>
      <c r="I34" s="5"/>
    </row>
    <row r="35" spans="2:9" ht="15" thickTop="1">
      <c r="B35" s="71"/>
      <c r="C35" s="203" t="s">
        <v>199</v>
      </c>
      <c r="D35" s="203"/>
      <c r="E35" s="1" t="b">
        <v>0</v>
      </c>
      <c r="I35" s="5"/>
    </row>
    <row r="36" spans="2:9" ht="15" thickBot="1">
      <c r="B36" s="12"/>
      <c r="C36" s="72"/>
      <c r="D36" s="6"/>
      <c r="E36" s="6"/>
      <c r="F36" s="6"/>
      <c r="G36" s="6"/>
      <c r="H36" s="6"/>
      <c r="I36" s="7"/>
    </row>
    <row r="38" spans="2:9">
      <c r="B38" s="198" t="s">
        <v>8</v>
      </c>
      <c r="C38" s="199"/>
      <c r="D38" s="199"/>
      <c r="E38" s="199"/>
      <c r="F38" s="199"/>
      <c r="G38" s="199"/>
      <c r="H38" s="199"/>
      <c r="I38" s="199"/>
    </row>
    <row r="39" spans="2:9" ht="14.6" customHeight="1">
      <c r="B39" s="205" t="s">
        <v>11</v>
      </c>
      <c r="C39" s="206"/>
      <c r="D39" s="206"/>
      <c r="E39" s="206"/>
      <c r="F39" s="206"/>
      <c r="G39" s="206"/>
      <c r="H39" s="206"/>
      <c r="I39" s="207"/>
    </row>
    <row r="40" spans="2:9" ht="15" thickBot="1">
      <c r="B40" s="205"/>
      <c r="C40" s="206"/>
      <c r="D40" s="206"/>
      <c r="E40" s="206"/>
      <c r="F40" s="206"/>
      <c r="G40" s="206"/>
      <c r="H40" s="206"/>
      <c r="I40" s="207"/>
    </row>
    <row r="41" spans="2:9">
      <c r="B41" s="68"/>
      <c r="C41" s="69"/>
      <c r="D41" s="69"/>
      <c r="E41" s="69"/>
      <c r="F41" s="69"/>
      <c r="G41" s="69"/>
      <c r="H41" s="69"/>
      <c r="I41" s="70"/>
    </row>
    <row r="42" spans="2:9" ht="15" thickBot="1">
      <c r="B42" s="71"/>
      <c r="C42" s="200" t="s">
        <v>196</v>
      </c>
      <c r="D42" s="200"/>
      <c r="E42" s="1" t="b">
        <v>0</v>
      </c>
      <c r="I42" s="5"/>
    </row>
    <row r="43" spans="2:9" ht="15.45" thickTop="1" thickBot="1">
      <c r="B43" s="71"/>
      <c r="C43" s="201" t="s">
        <v>197</v>
      </c>
      <c r="D43" s="201"/>
      <c r="E43" s="1" t="b">
        <v>0</v>
      </c>
      <c r="I43" s="5"/>
    </row>
    <row r="44" spans="2:9" ht="15.45" thickTop="1" thickBot="1">
      <c r="B44" s="71"/>
      <c r="C44" s="202" t="s">
        <v>198</v>
      </c>
      <c r="D44" s="202"/>
      <c r="E44" s="1" t="b">
        <v>0</v>
      </c>
      <c r="I44" s="5"/>
    </row>
    <row r="45" spans="2:9" ht="15" thickTop="1">
      <c r="B45" s="71"/>
      <c r="C45" s="203" t="s">
        <v>199</v>
      </c>
      <c r="D45" s="203"/>
      <c r="E45" s="1" t="b">
        <v>0</v>
      </c>
      <c r="I45" s="5"/>
    </row>
    <row r="46" spans="2:9" ht="15" thickBot="1">
      <c r="B46" s="12"/>
      <c r="C46" s="72"/>
      <c r="D46" s="6"/>
      <c r="E46" s="6"/>
      <c r="F46" s="6"/>
      <c r="G46" s="6"/>
      <c r="H46" s="6"/>
      <c r="I46" s="7"/>
    </row>
    <row r="48" spans="2:9">
      <c r="B48" s="198" t="s">
        <v>9</v>
      </c>
      <c r="C48" s="199"/>
      <c r="D48" s="199"/>
      <c r="E48" s="199"/>
      <c r="F48" s="199"/>
      <c r="G48" s="199"/>
      <c r="H48" s="199"/>
      <c r="I48" s="199"/>
    </row>
    <row r="49" spans="2:9">
      <c r="B49" s="208" t="s">
        <v>12</v>
      </c>
      <c r="C49" s="209"/>
      <c r="D49" s="209"/>
      <c r="E49" s="209"/>
      <c r="F49" s="209"/>
      <c r="G49" s="209"/>
      <c r="H49" s="209"/>
      <c r="I49" s="210"/>
    </row>
    <row r="50" spans="2:9" ht="15" thickBot="1">
      <c r="B50" s="208"/>
      <c r="C50" s="209"/>
      <c r="D50" s="209"/>
      <c r="E50" s="209"/>
      <c r="F50" s="209"/>
      <c r="G50" s="209"/>
      <c r="H50" s="209"/>
      <c r="I50" s="210"/>
    </row>
    <row r="51" spans="2:9">
      <c r="B51" s="68"/>
      <c r="C51" s="69"/>
      <c r="D51" s="69"/>
      <c r="E51" s="69"/>
      <c r="F51" s="69"/>
      <c r="G51" s="69"/>
      <c r="H51" s="69"/>
      <c r="I51" s="70"/>
    </row>
    <row r="52" spans="2:9" ht="15" thickBot="1">
      <c r="B52" s="71"/>
      <c r="C52" s="200" t="s">
        <v>196</v>
      </c>
      <c r="D52" s="200"/>
      <c r="E52" s="1" t="b">
        <v>0</v>
      </c>
      <c r="I52" s="5"/>
    </row>
    <row r="53" spans="2:9" ht="15.45" thickTop="1" thickBot="1">
      <c r="B53" s="71"/>
      <c r="C53" s="201" t="s">
        <v>197</v>
      </c>
      <c r="D53" s="201"/>
      <c r="E53" s="1" t="b">
        <v>0</v>
      </c>
      <c r="I53" s="5"/>
    </row>
    <row r="54" spans="2:9" ht="15.45" thickTop="1" thickBot="1">
      <c r="B54" s="71"/>
      <c r="C54" s="202" t="s">
        <v>198</v>
      </c>
      <c r="D54" s="202"/>
      <c r="E54" s="1" t="b">
        <v>0</v>
      </c>
      <c r="I54" s="5"/>
    </row>
    <row r="55" spans="2:9" ht="15" thickTop="1">
      <c r="B55" s="71"/>
      <c r="C55" s="203" t="s">
        <v>199</v>
      </c>
      <c r="D55" s="203"/>
      <c r="E55" s="1" t="b">
        <v>0</v>
      </c>
      <c r="I55" s="5"/>
    </row>
    <row r="56" spans="2:9" ht="15" thickBot="1">
      <c r="B56" s="12"/>
      <c r="C56" s="72"/>
      <c r="D56" s="6"/>
      <c r="E56" s="6"/>
      <c r="F56" s="6"/>
      <c r="G56" s="6"/>
      <c r="H56" s="6"/>
      <c r="I56" s="7"/>
    </row>
    <row r="57" spans="2:9" ht="15" thickBot="1"/>
    <row r="58" spans="2:9">
      <c r="B58" s="9"/>
      <c r="C58" s="10"/>
      <c r="D58" s="10"/>
      <c r="E58" s="10"/>
      <c r="F58" s="10"/>
      <c r="G58" s="10"/>
      <c r="H58" s="10"/>
      <c r="I58" s="11"/>
    </row>
    <row r="59" spans="2:9" ht="14.6" customHeight="1">
      <c r="B59" s="182" t="s">
        <v>248</v>
      </c>
      <c r="C59" s="183"/>
      <c r="D59" s="183"/>
      <c r="E59" s="183"/>
      <c r="F59" s="183"/>
      <c r="G59" s="183"/>
      <c r="H59" s="183"/>
      <c r="I59" s="184"/>
    </row>
    <row r="60" spans="2:9">
      <c r="B60" s="182"/>
      <c r="C60" s="183"/>
      <c r="D60" s="183"/>
      <c r="E60" s="183"/>
      <c r="F60" s="183"/>
      <c r="G60" s="183"/>
      <c r="H60" s="183"/>
      <c r="I60" s="184"/>
    </row>
    <row r="61" spans="2:9">
      <c r="B61" s="182"/>
      <c r="C61" s="183"/>
      <c r="D61" s="183"/>
      <c r="E61" s="183"/>
      <c r="F61" s="183"/>
      <c r="G61" s="183"/>
      <c r="H61" s="183"/>
      <c r="I61" s="184"/>
    </row>
    <row r="62" spans="2:9">
      <c r="B62" s="204" t="s">
        <v>249</v>
      </c>
      <c r="C62" s="183"/>
      <c r="D62" s="183"/>
      <c r="E62" s="183"/>
      <c r="F62" s="183"/>
      <c r="G62" s="183"/>
      <c r="H62" s="183"/>
      <c r="I62" s="184"/>
    </row>
    <row r="63" spans="2:9">
      <c r="B63" s="182" t="s">
        <v>250</v>
      </c>
      <c r="C63" s="183"/>
      <c r="D63" s="183"/>
      <c r="E63" s="183"/>
      <c r="F63" s="183"/>
      <c r="G63" s="183"/>
      <c r="H63" s="183"/>
      <c r="I63" s="184"/>
    </row>
    <row r="64" spans="2:9">
      <c r="B64" s="182"/>
      <c r="C64" s="183"/>
      <c r="D64" s="183"/>
      <c r="E64" s="183"/>
      <c r="F64" s="183"/>
      <c r="G64" s="183"/>
      <c r="H64" s="183"/>
      <c r="I64" s="184"/>
    </row>
    <row r="65" spans="2:9">
      <c r="B65" s="182"/>
      <c r="C65" s="183"/>
      <c r="D65" s="183"/>
      <c r="E65" s="183"/>
      <c r="F65" s="183"/>
      <c r="G65" s="183"/>
      <c r="H65" s="183"/>
      <c r="I65" s="184"/>
    </row>
    <row r="66" spans="2:9">
      <c r="B66" s="182"/>
      <c r="C66" s="183"/>
      <c r="D66" s="183"/>
      <c r="E66" s="183"/>
      <c r="F66" s="183"/>
      <c r="G66" s="183"/>
      <c r="H66" s="183"/>
      <c r="I66" s="184"/>
    </row>
    <row r="67" spans="2:9">
      <c r="B67" s="182"/>
      <c r="C67" s="183"/>
      <c r="D67" s="183"/>
      <c r="E67" s="183"/>
      <c r="F67" s="183"/>
      <c r="G67" s="183"/>
      <c r="H67" s="183"/>
      <c r="I67" s="184"/>
    </row>
    <row r="68" spans="2:9">
      <c r="B68" s="182"/>
      <c r="C68" s="183"/>
      <c r="D68" s="183"/>
      <c r="E68" s="183"/>
      <c r="F68" s="183"/>
      <c r="G68" s="183"/>
      <c r="H68" s="183"/>
      <c r="I68" s="184"/>
    </row>
    <row r="69" spans="2:9">
      <c r="B69" s="182"/>
      <c r="C69" s="183"/>
      <c r="D69" s="183"/>
      <c r="E69" s="183"/>
      <c r="F69" s="183"/>
      <c r="G69" s="183"/>
      <c r="H69" s="183"/>
      <c r="I69" s="184"/>
    </row>
    <row r="70" spans="2:9">
      <c r="B70" s="182"/>
      <c r="C70" s="183"/>
      <c r="D70" s="183"/>
      <c r="E70" s="183"/>
      <c r="F70" s="183"/>
      <c r="G70" s="183"/>
      <c r="H70" s="183"/>
      <c r="I70" s="184"/>
    </row>
    <row r="71" spans="2:9">
      <c r="B71" s="182"/>
      <c r="C71" s="183"/>
      <c r="D71" s="183"/>
      <c r="E71" s="183"/>
      <c r="F71" s="183"/>
      <c r="G71" s="183"/>
      <c r="H71" s="183"/>
      <c r="I71" s="184"/>
    </row>
    <row r="72" spans="2:9">
      <c r="B72" s="182"/>
      <c r="C72" s="183"/>
      <c r="D72" s="183"/>
      <c r="E72" s="183"/>
      <c r="F72" s="183"/>
      <c r="G72" s="183"/>
      <c r="H72" s="183"/>
      <c r="I72" s="184"/>
    </row>
    <row r="73" spans="2:9">
      <c r="B73" s="182"/>
      <c r="C73" s="183"/>
      <c r="D73" s="183"/>
      <c r="E73" s="183"/>
      <c r="F73" s="183"/>
      <c r="G73" s="183"/>
      <c r="H73" s="183"/>
      <c r="I73" s="184"/>
    </row>
    <row r="74" spans="2:9">
      <c r="B74" s="182"/>
      <c r="C74" s="183"/>
      <c r="D74" s="183"/>
      <c r="E74" s="183"/>
      <c r="F74" s="183"/>
      <c r="G74" s="183"/>
      <c r="H74" s="183"/>
      <c r="I74" s="184"/>
    </row>
    <row r="75" spans="2:9">
      <c r="B75" s="8" t="s">
        <v>232</v>
      </c>
      <c r="I75" s="5"/>
    </row>
    <row r="76" spans="2:9">
      <c r="B76" s="177"/>
      <c r="C76" s="178"/>
      <c r="D76" s="178"/>
      <c r="E76" s="178"/>
      <c r="F76" s="178"/>
      <c r="G76" s="178"/>
      <c r="H76" s="178"/>
      <c r="I76" s="179"/>
    </row>
    <row r="77" spans="2:9">
      <c r="B77" s="177"/>
      <c r="C77" s="178"/>
      <c r="D77" s="178"/>
      <c r="E77" s="178"/>
      <c r="F77" s="178"/>
      <c r="G77" s="178"/>
      <c r="H77" s="178"/>
      <c r="I77" s="179"/>
    </row>
    <row r="78" spans="2:9">
      <c r="B78" s="177"/>
      <c r="C78" s="178"/>
      <c r="D78" s="178"/>
      <c r="E78" s="178"/>
      <c r="F78" s="178"/>
      <c r="G78" s="178"/>
      <c r="H78" s="178"/>
      <c r="I78" s="179"/>
    </row>
    <row r="79" spans="2:9">
      <c r="B79" s="177"/>
      <c r="C79" s="178"/>
      <c r="D79" s="178"/>
      <c r="E79" s="178"/>
      <c r="F79" s="178"/>
      <c r="G79" s="178"/>
      <c r="H79" s="178"/>
      <c r="I79" s="179"/>
    </row>
    <row r="80" spans="2:9">
      <c r="B80" s="177"/>
      <c r="C80" s="178"/>
      <c r="D80" s="178"/>
      <c r="E80" s="178"/>
      <c r="F80" s="178"/>
      <c r="G80" s="178"/>
      <c r="H80" s="178"/>
      <c r="I80" s="179"/>
    </row>
    <row r="81" spans="2:9">
      <c r="B81" s="177"/>
      <c r="C81" s="178"/>
      <c r="D81" s="178"/>
      <c r="E81" s="178"/>
      <c r="F81" s="178"/>
      <c r="G81" s="178"/>
      <c r="H81" s="178"/>
      <c r="I81" s="179"/>
    </row>
    <row r="82" spans="2:9">
      <c r="B82" s="177"/>
      <c r="C82" s="178"/>
      <c r="D82" s="178"/>
      <c r="E82" s="178"/>
      <c r="F82" s="178"/>
      <c r="G82" s="178"/>
      <c r="H82" s="178"/>
      <c r="I82" s="179"/>
    </row>
    <row r="83" spans="2:9">
      <c r="B83" s="177"/>
      <c r="C83" s="178"/>
      <c r="D83" s="178"/>
      <c r="E83" s="178"/>
      <c r="F83" s="178"/>
      <c r="G83" s="178"/>
      <c r="H83" s="178"/>
      <c r="I83" s="179"/>
    </row>
    <row r="84" spans="2:9">
      <c r="B84" s="177"/>
      <c r="C84" s="178"/>
      <c r="D84" s="178"/>
      <c r="E84" s="178"/>
      <c r="F84" s="178"/>
      <c r="G84" s="178"/>
      <c r="H84" s="178"/>
      <c r="I84" s="179"/>
    </row>
    <row r="85" spans="2:9">
      <c r="B85" s="177"/>
      <c r="C85" s="178"/>
      <c r="D85" s="178"/>
      <c r="E85" s="178"/>
      <c r="F85" s="178"/>
      <c r="G85" s="178"/>
      <c r="H85" s="178"/>
      <c r="I85" s="179"/>
    </row>
    <row r="86" spans="2:9" ht="15" thickBot="1">
      <c r="B86" s="12"/>
      <c r="C86" s="6"/>
      <c r="D86" s="6"/>
      <c r="E86" s="6"/>
      <c r="F86" s="6"/>
      <c r="G86" s="6"/>
      <c r="H86" s="6"/>
      <c r="I86" s="7"/>
    </row>
    <row r="87" spans="2:9" ht="13.3" customHeight="1" thickTop="1" thickBot="1">
      <c r="G87" s="197" t="s">
        <v>174</v>
      </c>
      <c r="H87" s="142"/>
      <c r="I87" s="143"/>
    </row>
    <row r="88" spans="2:9" ht="15" thickTop="1"/>
  </sheetData>
  <sheetProtection sheet="1" objects="1" scenarios="1"/>
  <mergeCells count="38">
    <mergeCell ref="B2:G2"/>
    <mergeCell ref="B28:I28"/>
    <mergeCell ref="B11:I11"/>
    <mergeCell ref="B12:I12"/>
    <mergeCell ref="B13:I13"/>
    <mergeCell ref="B14:I14"/>
    <mergeCell ref="B9:I9"/>
    <mergeCell ref="B10:I10"/>
    <mergeCell ref="C24:D24"/>
    <mergeCell ref="C25:D25"/>
    <mergeCell ref="B7:G7"/>
    <mergeCell ref="C26:D26"/>
    <mergeCell ref="B29:I30"/>
    <mergeCell ref="B39:I40"/>
    <mergeCell ref="B49:I50"/>
    <mergeCell ref="B3:G6"/>
    <mergeCell ref="C32:D32"/>
    <mergeCell ref="C33:D33"/>
    <mergeCell ref="C34:D34"/>
    <mergeCell ref="C35:D35"/>
    <mergeCell ref="C42:D42"/>
    <mergeCell ref="C43:D43"/>
    <mergeCell ref="C44:D44"/>
    <mergeCell ref="C45:D45"/>
    <mergeCell ref="C22:D22"/>
    <mergeCell ref="C23:D23"/>
    <mergeCell ref="C20:F21"/>
    <mergeCell ref="G87:I87"/>
    <mergeCell ref="B76:I85"/>
    <mergeCell ref="B38:I38"/>
    <mergeCell ref="B48:I48"/>
    <mergeCell ref="C52:D52"/>
    <mergeCell ref="C53:D53"/>
    <mergeCell ref="C54:D54"/>
    <mergeCell ref="C55:D55"/>
    <mergeCell ref="B59:I61"/>
    <mergeCell ref="B62:I62"/>
    <mergeCell ref="B63:I74"/>
  </mergeCells>
  <hyperlinks>
    <hyperlink ref="B9:H9" location="'1.1 - Informer-Communiquer'!A1" display="1.1 - Informer / communiquer à l'ensemble du personnel" xr:uid="{00000000-0004-0000-0200-000001000000}"/>
    <hyperlink ref="B10:H10" location="'1.2 - Former-Sensibiliser'!A1" display="1.2 - Former et/ou sensibiliser l'ensemble du personnel" xr:uid="{00000000-0004-0000-0200-000002000000}"/>
    <hyperlink ref="B11:H11" location="'1.3 - Référents VSST'!A1" display="1.3 - Désigner et former des référents VSST" xr:uid="{00000000-0004-0000-0200-000003000000}"/>
    <hyperlink ref="B12:H12" location="'1.4 - Négocier'!A1" display="1.4 - Négocier" xr:uid="{00000000-0004-0000-0200-000004000000}"/>
    <hyperlink ref="B13:H13" location="'1.5 - Signalement et traitement'!A1" display="1.5 - Elaborer le processus de signalement et de traitement des VSST" xr:uid="{00000000-0004-0000-0200-000005000000}"/>
    <hyperlink ref="B14:H14" location="'1.6 - Formaliser le DUERP'!A1" display="1.6 - Formaliser le DUERP" xr:uid="{00000000-0004-0000-0200-000006000000}"/>
    <hyperlink ref="H4" location="'1 - Obligations légales'!A1" display="Obligations légales" xr:uid="{F43EEE71-87AB-4798-BABC-47679A51DA33}"/>
    <hyperlink ref="H5" location="'2 - Facteurs de risques'!A1" display="Facteurs de risque" xr:uid="{DC480E0B-0234-4C9E-A419-B0916709CE28}"/>
    <hyperlink ref="H3" location="'Les VSST dans le DUERP'!A1" display="è Accueil" xr:uid="{54EC51A9-D90F-406A-B592-16C00A666CCB}"/>
    <hyperlink ref="G87" location="'Les VSST dans le DUERP'!A1" display="è Accueil" xr:uid="{7AA50844-5077-4AA4-9A0E-A673B0DF59AE}"/>
    <hyperlink ref="G87:I87" location="'1.1 - Informer-Communiquer'!A1" display="é Revenir en haut de cette feuille" xr:uid="{BEBB952E-86AC-4C45-B6E1-FE418FABC0BC}"/>
    <hyperlink ref="B62" r:id="rId1" xr:uid="{9C2C77DF-35EF-4D0A-B868-7CF8D1336FBB}"/>
    <hyperlink ref="H6" location="'3 - Diagnostic VSST'!A1" display="è Diagnostic VSST" xr:uid="{34D3782F-54E9-44DD-B61F-9FE33D5E5D53}"/>
  </hyperlinks>
  <pageMargins left="0.7" right="0.7" top="0.75" bottom="0.75" header="0.3" footer="0.3"/>
  <pageSetup paperSize="9" orientation="portrait" horizontalDpi="4294967294" verticalDpi="0" r:id="rId2"/>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3"/>
  <legacyDrawing r:id="rId4"/>
  <legacyDrawingHF r:id="rId5"/>
  <controls>
    <mc:AlternateContent xmlns:mc="http://schemas.openxmlformats.org/markup-compatibility/2006">
      <mc:Choice Requires="x14">
        <control shapeId="31745" r:id="rId6" name="OptionButton1">
          <controlPr locked="0" defaultSize="0" autoFill="0" autoLine="0" linkedCell="E32" r:id="rId7">
            <anchor moveWithCells="1">
              <from>
                <xdr:col>1</xdr:col>
                <xdr:colOff>97971</xdr:colOff>
                <xdr:row>31</xdr:row>
                <xdr:rowOff>5443</xdr:rowOff>
              </from>
              <to>
                <xdr:col>2</xdr:col>
                <xdr:colOff>0</xdr:colOff>
                <xdr:row>32</xdr:row>
                <xdr:rowOff>0</xdr:rowOff>
              </to>
            </anchor>
          </controlPr>
        </control>
      </mc:Choice>
      <mc:Fallback>
        <control shapeId="31745" r:id="rId6" name="OptionButton1"/>
      </mc:Fallback>
    </mc:AlternateContent>
    <mc:AlternateContent xmlns:mc="http://schemas.openxmlformats.org/markup-compatibility/2006">
      <mc:Choice Requires="x14">
        <control shapeId="31746" r:id="rId8" name="OptionButton2">
          <controlPr locked="0" defaultSize="0" autoFill="0" autoLine="0" linkedCell="E33" r:id="rId9">
            <anchor moveWithCells="1">
              <from>
                <xdr:col>1</xdr:col>
                <xdr:colOff>97971</xdr:colOff>
                <xdr:row>32</xdr:row>
                <xdr:rowOff>5443</xdr:rowOff>
              </from>
              <to>
                <xdr:col>2</xdr:col>
                <xdr:colOff>0</xdr:colOff>
                <xdr:row>33</xdr:row>
                <xdr:rowOff>0</xdr:rowOff>
              </to>
            </anchor>
          </controlPr>
        </control>
      </mc:Choice>
      <mc:Fallback>
        <control shapeId="31746" r:id="rId8" name="OptionButton2"/>
      </mc:Fallback>
    </mc:AlternateContent>
    <mc:AlternateContent xmlns:mc="http://schemas.openxmlformats.org/markup-compatibility/2006">
      <mc:Choice Requires="x14">
        <control shapeId="31747" r:id="rId10" name="OptionButton3">
          <controlPr locked="0" defaultSize="0" autoFill="0" autoLine="0" linkedCell="E34" r:id="rId9">
            <anchor moveWithCells="1">
              <from>
                <xdr:col>1</xdr:col>
                <xdr:colOff>97971</xdr:colOff>
                <xdr:row>33</xdr:row>
                <xdr:rowOff>5443</xdr:rowOff>
              </from>
              <to>
                <xdr:col>2</xdr:col>
                <xdr:colOff>0</xdr:colOff>
                <xdr:row>34</xdr:row>
                <xdr:rowOff>0</xdr:rowOff>
              </to>
            </anchor>
          </controlPr>
        </control>
      </mc:Choice>
      <mc:Fallback>
        <control shapeId="31747" r:id="rId10" name="OptionButton3"/>
      </mc:Fallback>
    </mc:AlternateContent>
    <mc:AlternateContent xmlns:mc="http://schemas.openxmlformats.org/markup-compatibility/2006">
      <mc:Choice Requires="x14">
        <control shapeId="31748" r:id="rId11" name="OptionButton4">
          <controlPr locked="0" defaultSize="0" autoFill="0" autoLine="0" linkedCell="E35" r:id="rId7">
            <anchor moveWithCells="1">
              <from>
                <xdr:col>1</xdr:col>
                <xdr:colOff>97971</xdr:colOff>
                <xdr:row>34</xdr:row>
                <xdr:rowOff>5443</xdr:rowOff>
              </from>
              <to>
                <xdr:col>2</xdr:col>
                <xdr:colOff>0</xdr:colOff>
                <xdr:row>35</xdr:row>
                <xdr:rowOff>0</xdr:rowOff>
              </to>
            </anchor>
          </controlPr>
        </control>
      </mc:Choice>
      <mc:Fallback>
        <control shapeId="31748" r:id="rId11" name="OptionButton4"/>
      </mc:Fallback>
    </mc:AlternateContent>
    <mc:AlternateContent xmlns:mc="http://schemas.openxmlformats.org/markup-compatibility/2006">
      <mc:Choice Requires="x14">
        <control shapeId="31749" r:id="rId12" name="OptionButton5">
          <controlPr locked="0" defaultSize="0" autoFill="0" autoLine="0" linkedCell="E42" r:id="rId7">
            <anchor moveWithCells="1">
              <from>
                <xdr:col>1</xdr:col>
                <xdr:colOff>97971</xdr:colOff>
                <xdr:row>41</xdr:row>
                <xdr:rowOff>5443</xdr:rowOff>
              </from>
              <to>
                <xdr:col>2</xdr:col>
                <xdr:colOff>0</xdr:colOff>
                <xdr:row>42</xdr:row>
                <xdr:rowOff>0</xdr:rowOff>
              </to>
            </anchor>
          </controlPr>
        </control>
      </mc:Choice>
      <mc:Fallback>
        <control shapeId="31749" r:id="rId12" name="OptionButton5"/>
      </mc:Fallback>
    </mc:AlternateContent>
    <mc:AlternateContent xmlns:mc="http://schemas.openxmlformats.org/markup-compatibility/2006">
      <mc:Choice Requires="x14">
        <control shapeId="31750" r:id="rId13" name="OptionButton6">
          <controlPr locked="0" defaultSize="0" autoFill="0" autoLine="0" linkedCell="E43" r:id="rId9">
            <anchor moveWithCells="1">
              <from>
                <xdr:col>1</xdr:col>
                <xdr:colOff>97971</xdr:colOff>
                <xdr:row>42</xdr:row>
                <xdr:rowOff>5443</xdr:rowOff>
              </from>
              <to>
                <xdr:col>2</xdr:col>
                <xdr:colOff>0</xdr:colOff>
                <xdr:row>43</xdr:row>
                <xdr:rowOff>0</xdr:rowOff>
              </to>
            </anchor>
          </controlPr>
        </control>
      </mc:Choice>
      <mc:Fallback>
        <control shapeId="31750" r:id="rId13" name="OptionButton6"/>
      </mc:Fallback>
    </mc:AlternateContent>
    <mc:AlternateContent xmlns:mc="http://schemas.openxmlformats.org/markup-compatibility/2006">
      <mc:Choice Requires="x14">
        <control shapeId="31751" r:id="rId14" name="OptionButton7">
          <controlPr locked="0" defaultSize="0" autoFill="0" autoLine="0" linkedCell="E44" r:id="rId9">
            <anchor moveWithCells="1">
              <from>
                <xdr:col>1</xdr:col>
                <xdr:colOff>97971</xdr:colOff>
                <xdr:row>43</xdr:row>
                <xdr:rowOff>5443</xdr:rowOff>
              </from>
              <to>
                <xdr:col>2</xdr:col>
                <xdr:colOff>0</xdr:colOff>
                <xdr:row>44</xdr:row>
                <xdr:rowOff>0</xdr:rowOff>
              </to>
            </anchor>
          </controlPr>
        </control>
      </mc:Choice>
      <mc:Fallback>
        <control shapeId="31751" r:id="rId14" name="OptionButton7"/>
      </mc:Fallback>
    </mc:AlternateContent>
    <mc:AlternateContent xmlns:mc="http://schemas.openxmlformats.org/markup-compatibility/2006">
      <mc:Choice Requires="x14">
        <control shapeId="31752" r:id="rId15" name="OptionButton8">
          <controlPr locked="0" defaultSize="0" autoFill="0" autoLine="0" linkedCell="E45" r:id="rId7">
            <anchor moveWithCells="1">
              <from>
                <xdr:col>1</xdr:col>
                <xdr:colOff>97971</xdr:colOff>
                <xdr:row>44</xdr:row>
                <xdr:rowOff>5443</xdr:rowOff>
              </from>
              <to>
                <xdr:col>2</xdr:col>
                <xdr:colOff>0</xdr:colOff>
                <xdr:row>45</xdr:row>
                <xdr:rowOff>0</xdr:rowOff>
              </to>
            </anchor>
          </controlPr>
        </control>
      </mc:Choice>
      <mc:Fallback>
        <control shapeId="31752" r:id="rId15" name="OptionButton8"/>
      </mc:Fallback>
    </mc:AlternateContent>
    <mc:AlternateContent xmlns:mc="http://schemas.openxmlformats.org/markup-compatibility/2006">
      <mc:Choice Requires="x14">
        <control shapeId="31753" r:id="rId16" name="OptionButton9">
          <controlPr locked="0" defaultSize="0" autoFill="0" autoLine="0" linkedCell="E52" r:id="rId7">
            <anchor moveWithCells="1">
              <from>
                <xdr:col>1</xdr:col>
                <xdr:colOff>97971</xdr:colOff>
                <xdr:row>51</xdr:row>
                <xdr:rowOff>5443</xdr:rowOff>
              </from>
              <to>
                <xdr:col>2</xdr:col>
                <xdr:colOff>0</xdr:colOff>
                <xdr:row>52</xdr:row>
                <xdr:rowOff>0</xdr:rowOff>
              </to>
            </anchor>
          </controlPr>
        </control>
      </mc:Choice>
      <mc:Fallback>
        <control shapeId="31753" r:id="rId16" name="OptionButton9"/>
      </mc:Fallback>
    </mc:AlternateContent>
    <mc:AlternateContent xmlns:mc="http://schemas.openxmlformats.org/markup-compatibility/2006">
      <mc:Choice Requires="x14">
        <control shapeId="31754" r:id="rId17" name="OptionButton10">
          <controlPr locked="0" defaultSize="0" autoFill="0" autoLine="0" linkedCell="E53" r:id="rId9">
            <anchor moveWithCells="1">
              <from>
                <xdr:col>1</xdr:col>
                <xdr:colOff>97971</xdr:colOff>
                <xdr:row>52</xdr:row>
                <xdr:rowOff>5443</xdr:rowOff>
              </from>
              <to>
                <xdr:col>2</xdr:col>
                <xdr:colOff>0</xdr:colOff>
                <xdr:row>53</xdr:row>
                <xdr:rowOff>0</xdr:rowOff>
              </to>
            </anchor>
          </controlPr>
        </control>
      </mc:Choice>
      <mc:Fallback>
        <control shapeId="31754" r:id="rId17" name="OptionButton10"/>
      </mc:Fallback>
    </mc:AlternateContent>
    <mc:AlternateContent xmlns:mc="http://schemas.openxmlformats.org/markup-compatibility/2006">
      <mc:Choice Requires="x14">
        <control shapeId="31755" r:id="rId18" name="OptionButton11">
          <controlPr locked="0" defaultSize="0" autoFill="0" autoLine="0" linkedCell="E54" r:id="rId9">
            <anchor moveWithCells="1">
              <from>
                <xdr:col>1</xdr:col>
                <xdr:colOff>97971</xdr:colOff>
                <xdr:row>53</xdr:row>
                <xdr:rowOff>5443</xdr:rowOff>
              </from>
              <to>
                <xdr:col>2</xdr:col>
                <xdr:colOff>0</xdr:colOff>
                <xdr:row>54</xdr:row>
                <xdr:rowOff>0</xdr:rowOff>
              </to>
            </anchor>
          </controlPr>
        </control>
      </mc:Choice>
      <mc:Fallback>
        <control shapeId="31755" r:id="rId18" name="OptionButton11"/>
      </mc:Fallback>
    </mc:AlternateContent>
    <mc:AlternateContent xmlns:mc="http://schemas.openxmlformats.org/markup-compatibility/2006">
      <mc:Choice Requires="x14">
        <control shapeId="31756" r:id="rId19" name="OptionButton12">
          <controlPr locked="0" defaultSize="0" autoFill="0" autoLine="0" linkedCell="E55" r:id="rId7">
            <anchor moveWithCells="1">
              <from>
                <xdr:col>1</xdr:col>
                <xdr:colOff>97971</xdr:colOff>
                <xdr:row>54</xdr:row>
                <xdr:rowOff>5443</xdr:rowOff>
              </from>
              <to>
                <xdr:col>2</xdr:col>
                <xdr:colOff>0</xdr:colOff>
                <xdr:row>55</xdr:row>
                <xdr:rowOff>0</xdr:rowOff>
              </to>
            </anchor>
          </controlPr>
        </control>
      </mc:Choice>
      <mc:Fallback>
        <control shapeId="31756" r:id="rId19" name="OptionButton1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C7541C"/>
  </sheetPr>
  <dimension ref="B2:I92"/>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165</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3" t="s">
        <v>140</v>
      </c>
      <c r="C9" s="213"/>
      <c r="D9" s="213"/>
      <c r="E9" s="213"/>
      <c r="F9" s="213"/>
      <c r="G9" s="213"/>
      <c r="H9" s="213"/>
      <c r="I9" s="213"/>
    </row>
    <row r="10" spans="2:9">
      <c r="B10" s="214" t="s">
        <v>156</v>
      </c>
      <c r="C10" s="214"/>
      <c r="D10" s="214"/>
      <c r="E10" s="214"/>
      <c r="F10" s="214"/>
      <c r="G10" s="214"/>
      <c r="H10" s="214"/>
      <c r="I10" s="214"/>
    </row>
    <row r="11" spans="2:9">
      <c r="B11" s="213" t="s">
        <v>141</v>
      </c>
      <c r="C11" s="213"/>
      <c r="D11" s="213"/>
      <c r="E11" s="213"/>
      <c r="F11" s="213"/>
      <c r="G11" s="213"/>
      <c r="H11" s="213"/>
      <c r="I11" s="213"/>
    </row>
    <row r="12" spans="2:9">
      <c r="B12" s="213" t="s">
        <v>142</v>
      </c>
      <c r="C12" s="213"/>
      <c r="D12" s="213"/>
      <c r="E12" s="213"/>
      <c r="F12" s="213"/>
      <c r="G12" s="213"/>
      <c r="H12" s="213"/>
      <c r="I12" s="213"/>
    </row>
    <row r="13" spans="2:9">
      <c r="B13" s="213" t="s">
        <v>143</v>
      </c>
      <c r="C13" s="213"/>
      <c r="D13" s="213"/>
      <c r="E13" s="213"/>
      <c r="F13" s="213"/>
      <c r="G13" s="213"/>
      <c r="H13" s="213"/>
      <c r="I13" s="213"/>
    </row>
    <row r="14" spans="2:9">
      <c r="B14" s="213" t="s">
        <v>144</v>
      </c>
      <c r="C14" s="213"/>
      <c r="D14" s="213"/>
      <c r="E14" s="213"/>
      <c r="F14" s="213"/>
      <c r="G14" s="213"/>
      <c r="H14" s="213"/>
      <c r="I14" s="213"/>
    </row>
    <row r="15" spans="2:9" ht="3" customHeight="1">
      <c r="B15" s="93"/>
      <c r="C15" s="93"/>
      <c r="D15" s="94"/>
      <c r="E15" s="94"/>
      <c r="F15" s="94"/>
      <c r="G15" s="94"/>
      <c r="H15" s="95"/>
      <c r="I15" s="94"/>
    </row>
    <row r="16" spans="2:9" ht="14.6" customHeight="1">
      <c r="B16" s="218"/>
      <c r="C16" s="218"/>
      <c r="D16" s="218"/>
      <c r="E16" s="218"/>
      <c r="F16" s="218"/>
      <c r="G16" s="218"/>
      <c r="H16" s="218"/>
      <c r="I16" s="218"/>
    </row>
    <row r="17" spans="2:9" ht="14.6" customHeight="1"/>
    <row r="18" spans="2:9" ht="14.6" customHeight="1">
      <c r="C18" s="2" t="s">
        <v>190</v>
      </c>
    </row>
    <row r="19" spans="2:9" ht="14.6" customHeight="1">
      <c r="B19" s="2"/>
      <c r="C19" s="55" t="s">
        <v>180</v>
      </c>
      <c r="I19" s="52"/>
    </row>
    <row r="20" spans="2:9" ht="14.6" customHeight="1">
      <c r="C20" s="168" t="s">
        <v>233</v>
      </c>
      <c r="D20" s="168"/>
      <c r="E20" s="168"/>
      <c r="F20" s="168"/>
    </row>
    <row r="21" spans="2:9" ht="14.6" customHeight="1" thickBot="1">
      <c r="C21" s="168"/>
      <c r="D21" s="168"/>
      <c r="E21" s="168"/>
      <c r="F21" s="168"/>
    </row>
    <row r="22" spans="2:9" ht="17.05" customHeight="1" thickTop="1" thickBot="1">
      <c r="C22" s="211" t="s">
        <v>244</v>
      </c>
      <c r="D22" s="211"/>
      <c r="E22" s="56">
        <f>COUNTIF(E31,TRUE)+COUNTIF(E55,TRUE)+COUNTIF(E75,TRUE)</f>
        <v>0</v>
      </c>
    </row>
    <row r="23" spans="2:9" ht="17.05" customHeight="1" thickTop="1" thickBot="1">
      <c r="C23" s="212" t="s">
        <v>200</v>
      </c>
      <c r="D23" s="212"/>
      <c r="E23" s="57">
        <f t="shared" ref="E23:E25" si="0">COUNTIF(E32,TRUE)+COUNTIF(E56,TRUE)+COUNTIF(E76,TRUE)</f>
        <v>0</v>
      </c>
    </row>
    <row r="24" spans="2:9" ht="17.05" customHeight="1" thickTop="1" thickBot="1">
      <c r="C24" s="215" t="s">
        <v>201</v>
      </c>
      <c r="D24" s="215"/>
      <c r="E24" s="58">
        <f t="shared" si="0"/>
        <v>0</v>
      </c>
    </row>
    <row r="25" spans="2:9" ht="17.05" customHeight="1" thickTop="1" thickBot="1">
      <c r="C25" s="216" t="s">
        <v>245</v>
      </c>
      <c r="D25" s="216"/>
      <c r="E25" s="106">
        <f t="shared" si="0"/>
        <v>0</v>
      </c>
    </row>
    <row r="26" spans="2:9" ht="14.6" customHeight="1" thickTop="1" thickBot="1">
      <c r="C26" s="217" t="s">
        <v>229</v>
      </c>
      <c r="D26" s="217"/>
      <c r="E26" s="102" t="str">
        <f>CONCATENATE(SUM(E22:E25)," sur 3")</f>
        <v>0 sur 3</v>
      </c>
    </row>
    <row r="27" spans="2:9" ht="14.6" customHeight="1"/>
    <row r="28" spans="2:9">
      <c r="B28" s="198" t="s">
        <v>0</v>
      </c>
      <c r="C28" s="199"/>
      <c r="D28" s="199"/>
      <c r="E28" s="199"/>
      <c r="F28" s="199"/>
      <c r="G28" s="199"/>
      <c r="H28" s="199"/>
      <c r="I28" s="199"/>
    </row>
    <row r="29" spans="2:9" ht="14.6" customHeight="1" thickBot="1">
      <c r="B29" s="205" t="s">
        <v>1</v>
      </c>
      <c r="C29" s="206"/>
      <c r="D29" s="206"/>
      <c r="E29" s="206"/>
      <c r="F29" s="206"/>
      <c r="G29" s="206"/>
      <c r="H29" s="206"/>
      <c r="I29" s="207"/>
    </row>
    <row r="30" spans="2:9">
      <c r="B30" s="68"/>
      <c r="C30" s="69"/>
      <c r="D30" s="69"/>
      <c r="E30" s="69"/>
      <c r="F30" s="69"/>
      <c r="G30" s="69"/>
      <c r="H30" s="69"/>
      <c r="I30" s="70"/>
    </row>
    <row r="31" spans="2:9" ht="15" thickBot="1">
      <c r="B31" s="71"/>
      <c r="C31" s="200" t="s">
        <v>196</v>
      </c>
      <c r="D31" s="200"/>
      <c r="E31" s="1" t="b">
        <v>0</v>
      </c>
      <c r="I31" s="5"/>
    </row>
    <row r="32" spans="2:9" ht="15.45" thickTop="1" thickBot="1">
      <c r="B32" s="71"/>
      <c r="C32" s="201" t="s">
        <v>197</v>
      </c>
      <c r="D32" s="201"/>
      <c r="E32" s="1" t="b">
        <v>0</v>
      </c>
      <c r="I32" s="5"/>
    </row>
    <row r="33" spans="2:9" ht="15.45" thickTop="1" thickBot="1">
      <c r="B33" s="71"/>
      <c r="C33" s="202" t="s">
        <v>198</v>
      </c>
      <c r="D33" s="202"/>
      <c r="E33" s="1" t="b">
        <v>0</v>
      </c>
      <c r="I33" s="5"/>
    </row>
    <row r="34" spans="2:9" ht="15" thickTop="1">
      <c r="B34" s="71"/>
      <c r="C34" s="203" t="s">
        <v>199</v>
      </c>
      <c r="D34" s="203"/>
      <c r="E34" s="1" t="b">
        <v>0</v>
      </c>
      <c r="I34" s="5"/>
    </row>
    <row r="35" spans="2:9" ht="15" thickBot="1">
      <c r="B35" s="12"/>
      <c r="C35" s="72"/>
      <c r="D35" s="6"/>
      <c r="E35" s="6"/>
      <c r="F35" s="6"/>
      <c r="G35" s="6"/>
      <c r="H35" s="6"/>
      <c r="I35" s="7"/>
    </row>
    <row r="36" spans="2:9">
      <c r="B36" s="9"/>
      <c r="C36" s="10"/>
      <c r="D36" s="10"/>
      <c r="E36" s="10"/>
      <c r="F36" s="10"/>
      <c r="G36" s="10"/>
      <c r="H36" s="10"/>
      <c r="I36" s="11"/>
    </row>
    <row r="37" spans="2:9" ht="14.6" customHeight="1">
      <c r="B37" s="182" t="s">
        <v>251</v>
      </c>
      <c r="C37" s="183"/>
      <c r="D37" s="183"/>
      <c r="E37" s="183"/>
      <c r="F37" s="183"/>
      <c r="G37" s="183"/>
      <c r="H37" s="183"/>
      <c r="I37" s="184"/>
    </row>
    <row r="38" spans="2:9">
      <c r="B38" s="182"/>
      <c r="C38" s="183"/>
      <c r="D38" s="183"/>
      <c r="E38" s="183"/>
      <c r="F38" s="183"/>
      <c r="G38" s="183"/>
      <c r="H38" s="183"/>
      <c r="I38" s="184"/>
    </row>
    <row r="39" spans="2:9">
      <c r="B39" s="182"/>
      <c r="C39" s="183"/>
      <c r="D39" s="183"/>
      <c r="E39" s="183"/>
      <c r="F39" s="183"/>
      <c r="G39" s="183"/>
      <c r="H39" s="183"/>
      <c r="I39" s="184"/>
    </row>
    <row r="40" spans="2:9">
      <c r="B40" s="182"/>
      <c r="C40" s="183"/>
      <c r="D40" s="183"/>
      <c r="E40" s="183"/>
      <c r="F40" s="183"/>
      <c r="G40" s="183"/>
      <c r="H40" s="183"/>
      <c r="I40" s="184"/>
    </row>
    <row r="41" spans="2:9">
      <c r="B41" s="182"/>
      <c r="C41" s="183"/>
      <c r="D41" s="183"/>
      <c r="E41" s="183"/>
      <c r="F41" s="183"/>
      <c r="G41" s="183"/>
      <c r="H41" s="183"/>
      <c r="I41" s="184"/>
    </row>
    <row r="42" spans="2:9">
      <c r="B42" s="182"/>
      <c r="C42" s="183"/>
      <c r="D42" s="183"/>
      <c r="E42" s="183"/>
      <c r="F42" s="183"/>
      <c r="G42" s="183"/>
      <c r="H42" s="183"/>
      <c r="I42" s="184"/>
    </row>
    <row r="43" spans="2:9">
      <c r="B43" s="182"/>
      <c r="C43" s="183"/>
      <c r="D43" s="183"/>
      <c r="E43" s="183"/>
      <c r="F43" s="183"/>
      <c r="G43" s="183"/>
      <c r="H43" s="183"/>
      <c r="I43" s="184"/>
    </row>
    <row r="44" spans="2:9">
      <c r="B44" s="8" t="s">
        <v>231</v>
      </c>
      <c r="I44" s="5"/>
    </row>
    <row r="45" spans="2:9">
      <c r="B45" s="177"/>
      <c r="C45" s="178"/>
      <c r="D45" s="178"/>
      <c r="E45" s="178"/>
      <c r="F45" s="178"/>
      <c r="G45" s="178"/>
      <c r="H45" s="178"/>
      <c r="I45" s="179"/>
    </row>
    <row r="46" spans="2:9">
      <c r="B46" s="177"/>
      <c r="C46" s="178"/>
      <c r="D46" s="178"/>
      <c r="E46" s="178"/>
      <c r="F46" s="178"/>
      <c r="G46" s="178"/>
      <c r="H46" s="178"/>
      <c r="I46" s="179"/>
    </row>
    <row r="47" spans="2:9">
      <c r="B47" s="177"/>
      <c r="C47" s="178"/>
      <c r="D47" s="178"/>
      <c r="E47" s="178"/>
      <c r="F47" s="178"/>
      <c r="G47" s="178"/>
      <c r="H47" s="178"/>
      <c r="I47" s="179"/>
    </row>
    <row r="48" spans="2:9">
      <c r="B48" s="177"/>
      <c r="C48" s="178"/>
      <c r="D48" s="178"/>
      <c r="E48" s="178"/>
      <c r="F48" s="178"/>
      <c r="G48" s="178"/>
      <c r="H48" s="178"/>
      <c r="I48" s="179"/>
    </row>
    <row r="49" spans="2:9" ht="15" thickBot="1">
      <c r="B49" s="12"/>
      <c r="C49" s="6"/>
      <c r="D49" s="6"/>
      <c r="E49" s="6"/>
      <c r="F49" s="6"/>
      <c r="G49" s="6"/>
      <c r="H49" s="6"/>
      <c r="I49" s="7"/>
    </row>
    <row r="50" spans="2:9" ht="13.3" customHeight="1" thickTop="1" thickBot="1">
      <c r="G50" s="197" t="s">
        <v>174</v>
      </c>
      <c r="H50" s="142"/>
      <c r="I50" s="143"/>
    </row>
    <row r="51" spans="2:9" ht="15" thickTop="1"/>
    <row r="52" spans="2:9">
      <c r="B52" s="198" t="s">
        <v>2</v>
      </c>
      <c r="C52" s="199"/>
      <c r="D52" s="199"/>
      <c r="E52" s="199"/>
      <c r="F52" s="199"/>
      <c r="G52" s="199"/>
      <c r="H52" s="199"/>
      <c r="I52" s="199"/>
    </row>
    <row r="53" spans="2:9" ht="15" thickBot="1">
      <c r="B53" s="205" t="s">
        <v>3</v>
      </c>
      <c r="C53" s="206"/>
      <c r="D53" s="206"/>
      <c r="E53" s="206"/>
      <c r="F53" s="206"/>
      <c r="G53" s="206"/>
      <c r="H53" s="206"/>
      <c r="I53" s="207"/>
    </row>
    <row r="54" spans="2:9">
      <c r="B54" s="68"/>
      <c r="C54" s="69"/>
      <c r="D54" s="69"/>
      <c r="E54" s="69"/>
      <c r="F54" s="69"/>
      <c r="G54" s="69"/>
      <c r="H54" s="69"/>
      <c r="I54" s="70"/>
    </row>
    <row r="55" spans="2:9" ht="15" thickBot="1">
      <c r="B55" s="71"/>
      <c r="C55" s="200" t="s">
        <v>196</v>
      </c>
      <c r="D55" s="200"/>
      <c r="E55" s="1" t="b">
        <v>0</v>
      </c>
      <c r="I55" s="5"/>
    </row>
    <row r="56" spans="2:9" ht="15.45" thickTop="1" thickBot="1">
      <c r="B56" s="71"/>
      <c r="C56" s="201" t="s">
        <v>197</v>
      </c>
      <c r="D56" s="201"/>
      <c r="E56" s="1" t="b">
        <v>0</v>
      </c>
      <c r="I56" s="5"/>
    </row>
    <row r="57" spans="2:9" ht="15.45" thickTop="1" thickBot="1">
      <c r="B57" s="71"/>
      <c r="C57" s="202" t="s">
        <v>198</v>
      </c>
      <c r="D57" s="202"/>
      <c r="E57" s="1" t="b">
        <v>0</v>
      </c>
      <c r="I57" s="5"/>
    </row>
    <row r="58" spans="2:9" ht="15" thickTop="1">
      <c r="B58" s="71"/>
      <c r="C58" s="203" t="s">
        <v>199</v>
      </c>
      <c r="D58" s="203"/>
      <c r="E58" s="1" t="b">
        <v>0</v>
      </c>
      <c r="I58" s="5"/>
    </row>
    <row r="59" spans="2:9" ht="15" thickBot="1">
      <c r="B59" s="12"/>
      <c r="C59" s="72"/>
      <c r="D59" s="6"/>
      <c r="E59" s="6"/>
      <c r="F59" s="6"/>
      <c r="G59" s="6"/>
      <c r="H59" s="6"/>
      <c r="I59" s="7"/>
    </row>
    <row r="60" spans="2:9">
      <c r="B60" s="9"/>
      <c r="C60" s="10"/>
      <c r="D60" s="10"/>
      <c r="E60" s="10"/>
      <c r="F60" s="10"/>
      <c r="G60" s="10"/>
      <c r="H60" s="10"/>
      <c r="I60" s="11"/>
    </row>
    <row r="61" spans="2:9" ht="14.6" customHeight="1">
      <c r="B61" s="182" t="s">
        <v>6</v>
      </c>
      <c r="C61" s="183"/>
      <c r="D61" s="183"/>
      <c r="E61" s="183"/>
      <c r="F61" s="183"/>
      <c r="G61" s="183"/>
      <c r="H61" s="183"/>
      <c r="I61" s="184"/>
    </row>
    <row r="62" spans="2:9">
      <c r="B62" s="182"/>
      <c r="C62" s="183"/>
      <c r="D62" s="183"/>
      <c r="E62" s="183"/>
      <c r="F62" s="183"/>
      <c r="G62" s="183"/>
      <c r="H62" s="183"/>
      <c r="I62" s="184"/>
    </row>
    <row r="63" spans="2:9">
      <c r="B63" s="182"/>
      <c r="C63" s="183"/>
      <c r="D63" s="183"/>
      <c r="E63" s="183"/>
      <c r="F63" s="183"/>
      <c r="G63" s="183"/>
      <c r="H63" s="183"/>
      <c r="I63" s="184"/>
    </row>
    <row r="64" spans="2:9">
      <c r="B64" s="8" t="s">
        <v>231</v>
      </c>
      <c r="I64" s="5"/>
    </row>
    <row r="65" spans="2:9">
      <c r="B65" s="177"/>
      <c r="C65" s="178"/>
      <c r="D65" s="178"/>
      <c r="E65" s="178"/>
      <c r="F65" s="178"/>
      <c r="G65" s="178"/>
      <c r="H65" s="178"/>
      <c r="I65" s="179"/>
    </row>
    <row r="66" spans="2:9">
      <c r="B66" s="177"/>
      <c r="C66" s="178"/>
      <c r="D66" s="178"/>
      <c r="E66" s="178"/>
      <c r="F66" s="178"/>
      <c r="G66" s="178"/>
      <c r="H66" s="178"/>
      <c r="I66" s="179"/>
    </row>
    <row r="67" spans="2:9">
      <c r="B67" s="177"/>
      <c r="C67" s="178"/>
      <c r="D67" s="178"/>
      <c r="E67" s="178"/>
      <c r="F67" s="178"/>
      <c r="G67" s="178"/>
      <c r="H67" s="178"/>
      <c r="I67" s="179"/>
    </row>
    <row r="68" spans="2:9">
      <c r="B68" s="177"/>
      <c r="C68" s="178"/>
      <c r="D68" s="178"/>
      <c r="E68" s="178"/>
      <c r="F68" s="178"/>
      <c r="G68" s="178"/>
      <c r="H68" s="178"/>
      <c r="I68" s="179"/>
    </row>
    <row r="69" spans="2:9" ht="15" thickBot="1">
      <c r="B69" s="12"/>
      <c r="C69" s="6"/>
      <c r="D69" s="6"/>
      <c r="E69" s="6"/>
      <c r="F69" s="6"/>
      <c r="G69" s="6"/>
      <c r="H69" s="6"/>
      <c r="I69" s="7"/>
    </row>
    <row r="70" spans="2:9" ht="13.3" customHeight="1" thickTop="1" thickBot="1">
      <c r="G70" s="197" t="s">
        <v>174</v>
      </c>
      <c r="H70" s="142"/>
      <c r="I70" s="143"/>
    </row>
    <row r="71" spans="2:9" ht="15" thickTop="1"/>
    <row r="72" spans="2:9">
      <c r="B72" s="198" t="s">
        <v>4</v>
      </c>
      <c r="C72" s="199"/>
      <c r="D72" s="199"/>
      <c r="E72" s="199"/>
      <c r="F72" s="199"/>
      <c r="G72" s="199"/>
      <c r="H72" s="199"/>
      <c r="I72" s="199"/>
    </row>
    <row r="73" spans="2:9" ht="15" thickBot="1">
      <c r="B73" s="205" t="s">
        <v>5</v>
      </c>
      <c r="C73" s="206"/>
      <c r="D73" s="206"/>
      <c r="E73" s="206"/>
      <c r="F73" s="206"/>
      <c r="G73" s="206"/>
      <c r="H73" s="206"/>
      <c r="I73" s="207"/>
    </row>
    <row r="74" spans="2:9">
      <c r="B74" s="68"/>
      <c r="C74" s="69"/>
      <c r="D74" s="69"/>
      <c r="E74" s="69"/>
      <c r="F74" s="69"/>
      <c r="G74" s="69"/>
      <c r="H74" s="69"/>
      <c r="I74" s="70"/>
    </row>
    <row r="75" spans="2:9" ht="15" thickBot="1">
      <c r="B75" s="71"/>
      <c r="C75" s="200" t="s">
        <v>196</v>
      </c>
      <c r="D75" s="200"/>
      <c r="E75" s="1" t="b">
        <v>0</v>
      </c>
      <c r="I75" s="5"/>
    </row>
    <row r="76" spans="2:9" ht="15.45" thickTop="1" thickBot="1">
      <c r="B76" s="71"/>
      <c r="C76" s="201" t="s">
        <v>197</v>
      </c>
      <c r="D76" s="201"/>
      <c r="E76" s="1" t="b">
        <v>0</v>
      </c>
      <c r="I76" s="5"/>
    </row>
    <row r="77" spans="2:9" ht="15.45" thickTop="1" thickBot="1">
      <c r="B77" s="71"/>
      <c r="C77" s="202" t="s">
        <v>198</v>
      </c>
      <c r="D77" s="202"/>
      <c r="E77" s="1" t="b">
        <v>0</v>
      </c>
      <c r="I77" s="5"/>
    </row>
    <row r="78" spans="2:9" ht="15" thickTop="1">
      <c r="B78" s="71"/>
      <c r="C78" s="203" t="s">
        <v>199</v>
      </c>
      <c r="D78" s="203"/>
      <c r="E78" s="1" t="b">
        <v>0</v>
      </c>
      <c r="I78" s="5"/>
    </row>
    <row r="79" spans="2:9" ht="15" thickBot="1">
      <c r="B79" s="12"/>
      <c r="C79" s="72"/>
      <c r="D79" s="6"/>
      <c r="E79" s="6"/>
      <c r="F79" s="6"/>
      <c r="G79" s="6"/>
      <c r="H79" s="6"/>
      <c r="I79" s="7"/>
    </row>
    <row r="80" spans="2:9">
      <c r="B80" s="9"/>
      <c r="C80" s="10"/>
      <c r="D80" s="10"/>
      <c r="E80" s="10"/>
      <c r="F80" s="10"/>
      <c r="G80" s="10"/>
      <c r="H80" s="10"/>
      <c r="I80" s="11"/>
    </row>
    <row r="81" spans="2:9" ht="14.6" customHeight="1">
      <c r="B81" s="182" t="s">
        <v>219</v>
      </c>
      <c r="C81" s="183"/>
      <c r="D81" s="183"/>
      <c r="E81" s="183"/>
      <c r="F81" s="183"/>
      <c r="G81" s="183"/>
      <c r="H81" s="183"/>
      <c r="I81" s="184"/>
    </row>
    <row r="82" spans="2:9">
      <c r="B82" s="182"/>
      <c r="C82" s="183"/>
      <c r="D82" s="183"/>
      <c r="E82" s="183"/>
      <c r="F82" s="183"/>
      <c r="G82" s="183"/>
      <c r="H82" s="183"/>
      <c r="I82" s="184"/>
    </row>
    <row r="83" spans="2:9">
      <c r="B83" s="182"/>
      <c r="C83" s="183"/>
      <c r="D83" s="183"/>
      <c r="E83" s="183"/>
      <c r="F83" s="183"/>
      <c r="G83" s="183"/>
      <c r="H83" s="183"/>
      <c r="I83" s="184"/>
    </row>
    <row r="84" spans="2:9">
      <c r="B84" s="182"/>
      <c r="C84" s="183"/>
      <c r="D84" s="183"/>
      <c r="E84" s="183"/>
      <c r="F84" s="183"/>
      <c r="G84" s="183"/>
      <c r="H84" s="183"/>
      <c r="I84" s="184"/>
    </row>
    <row r="85" spans="2:9">
      <c r="B85" s="8" t="s">
        <v>231</v>
      </c>
      <c r="I85" s="5"/>
    </row>
    <row r="86" spans="2:9">
      <c r="B86" s="177"/>
      <c r="C86" s="178"/>
      <c r="D86" s="178"/>
      <c r="E86" s="178"/>
      <c r="F86" s="178"/>
      <c r="G86" s="178"/>
      <c r="H86" s="178"/>
      <c r="I86" s="179"/>
    </row>
    <row r="87" spans="2:9">
      <c r="B87" s="177"/>
      <c r="C87" s="178"/>
      <c r="D87" s="178"/>
      <c r="E87" s="178"/>
      <c r="F87" s="178"/>
      <c r="G87" s="178"/>
      <c r="H87" s="178"/>
      <c r="I87" s="179"/>
    </row>
    <row r="88" spans="2:9">
      <c r="B88" s="177"/>
      <c r="C88" s="178"/>
      <c r="D88" s="178"/>
      <c r="E88" s="178"/>
      <c r="F88" s="178"/>
      <c r="G88" s="178"/>
      <c r="H88" s="178"/>
      <c r="I88" s="179"/>
    </row>
    <row r="89" spans="2:9">
      <c r="B89" s="177"/>
      <c r="C89" s="178"/>
      <c r="D89" s="178"/>
      <c r="E89" s="178"/>
      <c r="F89" s="178"/>
      <c r="G89" s="178"/>
      <c r="H89" s="178"/>
      <c r="I89" s="179"/>
    </row>
    <row r="90" spans="2:9" ht="15" thickBot="1">
      <c r="B90" s="12"/>
      <c r="C90" s="6"/>
      <c r="D90" s="6"/>
      <c r="E90" s="6"/>
      <c r="F90" s="6"/>
      <c r="G90" s="6"/>
      <c r="H90" s="6"/>
      <c r="I90" s="7"/>
    </row>
    <row r="91" spans="2:9" ht="13.3" customHeight="1" thickTop="1" thickBot="1">
      <c r="G91" s="197" t="s">
        <v>174</v>
      </c>
      <c r="H91" s="142"/>
      <c r="I91" s="143"/>
    </row>
    <row r="92" spans="2:9" ht="15" thickTop="1"/>
  </sheetData>
  <sheetProtection sheet="1" objects="1" scenarios="1"/>
  <mergeCells count="43">
    <mergeCell ref="C20:F21"/>
    <mergeCell ref="G70:I70"/>
    <mergeCell ref="B9:I9"/>
    <mergeCell ref="B28:I28"/>
    <mergeCell ref="B14:I14"/>
    <mergeCell ref="C26:D26"/>
    <mergeCell ref="C34:D34"/>
    <mergeCell ref="C55:D55"/>
    <mergeCell ref="C56:D56"/>
    <mergeCell ref="C57:D57"/>
    <mergeCell ref="C58:D58"/>
    <mergeCell ref="C22:D22"/>
    <mergeCell ref="C23:D23"/>
    <mergeCell ref="C24:D24"/>
    <mergeCell ref="C25:D25"/>
    <mergeCell ref="C33:D33"/>
    <mergeCell ref="C75:D75"/>
    <mergeCell ref="C76:D76"/>
    <mergeCell ref="C77:D77"/>
    <mergeCell ref="C78:D78"/>
    <mergeCell ref="B73:I73"/>
    <mergeCell ref="B2:G2"/>
    <mergeCell ref="B3:G6"/>
    <mergeCell ref="B10:I10"/>
    <mergeCell ref="B11:I11"/>
    <mergeCell ref="B13:I13"/>
    <mergeCell ref="B7:G7"/>
    <mergeCell ref="G50:I50"/>
    <mergeCell ref="B81:I84"/>
    <mergeCell ref="B12:I12"/>
    <mergeCell ref="B16:I16"/>
    <mergeCell ref="G91:I91"/>
    <mergeCell ref="B86:I89"/>
    <mergeCell ref="B72:I72"/>
    <mergeCell ref="B29:I29"/>
    <mergeCell ref="B37:I43"/>
    <mergeCell ref="B45:I48"/>
    <mergeCell ref="B53:I53"/>
    <mergeCell ref="B61:I63"/>
    <mergeCell ref="B65:I68"/>
    <mergeCell ref="B52:I52"/>
    <mergeCell ref="C31:D31"/>
    <mergeCell ref="C32:D32"/>
  </mergeCells>
  <hyperlinks>
    <hyperlink ref="B9:H9" location="'1.1 - Informer-Communiquer'!A1" display="1.1 - Informer / communiquer à l'ensemble du personnel" xr:uid="{00000000-0004-0000-0300-000001000000}"/>
    <hyperlink ref="B10:H10" location="'1.2 - Former-Sensibiliser'!A1" display="1.2 - Former et/ou sensibiliser l'ensemble du personnel" xr:uid="{00000000-0004-0000-0300-000002000000}"/>
    <hyperlink ref="B11:H11" location="'1.3 - Référents VSST'!A1" display="1.3 - Désigner et former des référents VSST" xr:uid="{00000000-0004-0000-0300-000003000000}"/>
    <hyperlink ref="B12:H12" location="'1.4 - Négocier'!A1" display="1.4 - Négocier" xr:uid="{00000000-0004-0000-0300-000004000000}"/>
    <hyperlink ref="B13:H13" location="'1.5 - Signalement et traitement'!A1" display="1.5 - Elaborer le processus de signalement et de traitement des VSST" xr:uid="{00000000-0004-0000-0300-000005000000}"/>
    <hyperlink ref="B14:H14" location="'1.6 - Formaliser le DUERP'!A1" display="1.6 - Formaliser le DUERP" xr:uid="{00000000-0004-0000-0300-000006000000}"/>
    <hyperlink ref="H4" location="'1 - Obligations légales'!A1" display="Obligations légales" xr:uid="{5A4B8E51-61AE-4508-B4C1-29596323A55A}"/>
    <hyperlink ref="H5" location="'2 - Facteurs de risques'!A1" display="Facteurs de risque" xr:uid="{C71A0BF9-68E3-439D-9872-1ECE94191622}"/>
    <hyperlink ref="H3" location="'Les VSST dans le DUERP'!A1" display="è Accueil" xr:uid="{57BB2269-09E9-4CC4-8305-77A34DA9D374}"/>
    <hyperlink ref="G91" location="'Les VSST dans le DUERP'!A1" display="è Accueil" xr:uid="{6ECCCA87-81DA-4D1E-BDCB-B9D4C26B2697}"/>
    <hyperlink ref="G91:I91" location="'1.2 - Former-Sensibiliser'!A1" display="é Revenir en haut de cette feuille" xr:uid="{3421F245-A5AA-4221-823B-B67FE89B3A9B}"/>
    <hyperlink ref="G70" location="'Les VSST dans le DUERP'!A1" display="è Accueil" xr:uid="{9B0FC344-62C2-4B9F-80FB-82B034EB76A9}"/>
    <hyperlink ref="G70:I70" location="'1.2 - Former-Sensibiliser'!A1" display="é Revenir en haut de cette feuille" xr:uid="{D4EF4281-0137-4D22-AD75-E548CB64BED2}"/>
    <hyperlink ref="G50" location="'Les VSST dans le DUERP'!A1" display="è Accueil" xr:uid="{3DDE3D54-1238-457E-B2F3-7995AA1A2815}"/>
    <hyperlink ref="G50:I50" location="'1.2 - Former-Sensibiliser'!A1" display="é Revenir en haut de cette feuille" xr:uid="{4F8936D7-7F5C-4B4A-89D5-CD647308A199}"/>
    <hyperlink ref="H6" location="'3 - Diagnostic VSST'!A1" display="è Diagnostic VSST" xr:uid="{2959A092-CE57-4787-BF0D-F52EEB19E3CC}"/>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28673" r:id="rId5" name="OptionButton1">
          <controlPr locked="0" defaultSize="0" autoFill="0" autoLine="0" linkedCell="E31" r:id="rId6">
            <anchor moveWithCells="1">
              <from>
                <xdr:col>1</xdr:col>
                <xdr:colOff>97971</xdr:colOff>
                <xdr:row>30</xdr:row>
                <xdr:rowOff>5443</xdr:rowOff>
              </from>
              <to>
                <xdr:col>2</xdr:col>
                <xdr:colOff>0</xdr:colOff>
                <xdr:row>31</xdr:row>
                <xdr:rowOff>0</xdr:rowOff>
              </to>
            </anchor>
          </controlPr>
        </control>
      </mc:Choice>
      <mc:Fallback>
        <control shapeId="28673" r:id="rId5" name="OptionButton1"/>
      </mc:Fallback>
    </mc:AlternateContent>
    <mc:AlternateContent xmlns:mc="http://schemas.openxmlformats.org/markup-compatibility/2006">
      <mc:Choice Requires="x14">
        <control shapeId="28674" r:id="rId7" name="OptionButton2">
          <controlPr locked="0" defaultSize="0" autoFill="0" autoLine="0" linkedCell="E32" r:id="rId8">
            <anchor moveWithCells="1">
              <from>
                <xdr:col>1</xdr:col>
                <xdr:colOff>97971</xdr:colOff>
                <xdr:row>31</xdr:row>
                <xdr:rowOff>5443</xdr:rowOff>
              </from>
              <to>
                <xdr:col>2</xdr:col>
                <xdr:colOff>0</xdr:colOff>
                <xdr:row>32</xdr:row>
                <xdr:rowOff>0</xdr:rowOff>
              </to>
            </anchor>
          </controlPr>
        </control>
      </mc:Choice>
      <mc:Fallback>
        <control shapeId="28674" r:id="rId7" name="OptionButton2"/>
      </mc:Fallback>
    </mc:AlternateContent>
    <mc:AlternateContent xmlns:mc="http://schemas.openxmlformats.org/markup-compatibility/2006">
      <mc:Choice Requires="x14">
        <control shapeId="28675" r:id="rId9" name="OptionButton3">
          <controlPr locked="0" defaultSize="0" autoFill="0" autoLine="0" linkedCell="E33" r:id="rId8">
            <anchor moveWithCells="1">
              <from>
                <xdr:col>1</xdr:col>
                <xdr:colOff>97971</xdr:colOff>
                <xdr:row>32</xdr:row>
                <xdr:rowOff>5443</xdr:rowOff>
              </from>
              <to>
                <xdr:col>2</xdr:col>
                <xdr:colOff>0</xdr:colOff>
                <xdr:row>33</xdr:row>
                <xdr:rowOff>0</xdr:rowOff>
              </to>
            </anchor>
          </controlPr>
        </control>
      </mc:Choice>
      <mc:Fallback>
        <control shapeId="28675" r:id="rId9" name="OptionButton3"/>
      </mc:Fallback>
    </mc:AlternateContent>
    <mc:AlternateContent xmlns:mc="http://schemas.openxmlformats.org/markup-compatibility/2006">
      <mc:Choice Requires="x14">
        <control shapeId="28676" r:id="rId10" name="OptionButton4">
          <controlPr locked="0" defaultSize="0" autoFill="0" autoLine="0" linkedCell="E34" r:id="rId6">
            <anchor moveWithCells="1">
              <from>
                <xdr:col>1</xdr:col>
                <xdr:colOff>97971</xdr:colOff>
                <xdr:row>33</xdr:row>
                <xdr:rowOff>5443</xdr:rowOff>
              </from>
              <to>
                <xdr:col>2</xdr:col>
                <xdr:colOff>0</xdr:colOff>
                <xdr:row>34</xdr:row>
                <xdr:rowOff>0</xdr:rowOff>
              </to>
            </anchor>
          </controlPr>
        </control>
      </mc:Choice>
      <mc:Fallback>
        <control shapeId="28676" r:id="rId10" name="OptionButton4"/>
      </mc:Fallback>
    </mc:AlternateContent>
    <mc:AlternateContent xmlns:mc="http://schemas.openxmlformats.org/markup-compatibility/2006">
      <mc:Choice Requires="x14">
        <control shapeId="28677" r:id="rId11" name="OptionButton5">
          <controlPr locked="0" defaultSize="0" autoFill="0" autoLine="0" linkedCell="E55" r:id="rId6">
            <anchor moveWithCells="1">
              <from>
                <xdr:col>1</xdr:col>
                <xdr:colOff>97971</xdr:colOff>
                <xdr:row>54</xdr:row>
                <xdr:rowOff>5443</xdr:rowOff>
              </from>
              <to>
                <xdr:col>2</xdr:col>
                <xdr:colOff>0</xdr:colOff>
                <xdr:row>55</xdr:row>
                <xdr:rowOff>0</xdr:rowOff>
              </to>
            </anchor>
          </controlPr>
        </control>
      </mc:Choice>
      <mc:Fallback>
        <control shapeId="28677" r:id="rId11" name="OptionButton5"/>
      </mc:Fallback>
    </mc:AlternateContent>
    <mc:AlternateContent xmlns:mc="http://schemas.openxmlformats.org/markup-compatibility/2006">
      <mc:Choice Requires="x14">
        <control shapeId="28678" r:id="rId12" name="OptionButton6">
          <controlPr locked="0" defaultSize="0" autoFill="0" autoLine="0" linkedCell="E56" r:id="rId8">
            <anchor moveWithCells="1">
              <from>
                <xdr:col>1</xdr:col>
                <xdr:colOff>97971</xdr:colOff>
                <xdr:row>55</xdr:row>
                <xdr:rowOff>5443</xdr:rowOff>
              </from>
              <to>
                <xdr:col>2</xdr:col>
                <xdr:colOff>0</xdr:colOff>
                <xdr:row>56</xdr:row>
                <xdr:rowOff>0</xdr:rowOff>
              </to>
            </anchor>
          </controlPr>
        </control>
      </mc:Choice>
      <mc:Fallback>
        <control shapeId="28678" r:id="rId12" name="OptionButton6"/>
      </mc:Fallback>
    </mc:AlternateContent>
    <mc:AlternateContent xmlns:mc="http://schemas.openxmlformats.org/markup-compatibility/2006">
      <mc:Choice Requires="x14">
        <control shapeId="28679" r:id="rId13" name="OptionButton7">
          <controlPr locked="0" defaultSize="0" autoFill="0" autoLine="0" linkedCell="E57" r:id="rId8">
            <anchor moveWithCells="1">
              <from>
                <xdr:col>1</xdr:col>
                <xdr:colOff>97971</xdr:colOff>
                <xdr:row>56</xdr:row>
                <xdr:rowOff>5443</xdr:rowOff>
              </from>
              <to>
                <xdr:col>2</xdr:col>
                <xdr:colOff>0</xdr:colOff>
                <xdr:row>57</xdr:row>
                <xdr:rowOff>0</xdr:rowOff>
              </to>
            </anchor>
          </controlPr>
        </control>
      </mc:Choice>
      <mc:Fallback>
        <control shapeId="28679" r:id="rId13" name="OptionButton7"/>
      </mc:Fallback>
    </mc:AlternateContent>
    <mc:AlternateContent xmlns:mc="http://schemas.openxmlformats.org/markup-compatibility/2006">
      <mc:Choice Requires="x14">
        <control shapeId="28680" r:id="rId14" name="OptionButton8">
          <controlPr locked="0" defaultSize="0" autoFill="0" autoLine="0" linkedCell="E58" r:id="rId6">
            <anchor moveWithCells="1">
              <from>
                <xdr:col>1</xdr:col>
                <xdr:colOff>97971</xdr:colOff>
                <xdr:row>57</xdr:row>
                <xdr:rowOff>5443</xdr:rowOff>
              </from>
              <to>
                <xdr:col>2</xdr:col>
                <xdr:colOff>0</xdr:colOff>
                <xdr:row>58</xdr:row>
                <xdr:rowOff>0</xdr:rowOff>
              </to>
            </anchor>
          </controlPr>
        </control>
      </mc:Choice>
      <mc:Fallback>
        <control shapeId="28680" r:id="rId14" name="OptionButton8"/>
      </mc:Fallback>
    </mc:AlternateContent>
    <mc:AlternateContent xmlns:mc="http://schemas.openxmlformats.org/markup-compatibility/2006">
      <mc:Choice Requires="x14">
        <control shapeId="28681" r:id="rId15" name="OptionButton9">
          <controlPr locked="0" defaultSize="0" autoFill="0" autoLine="0" linkedCell="E75" r:id="rId6">
            <anchor moveWithCells="1">
              <from>
                <xdr:col>1</xdr:col>
                <xdr:colOff>97971</xdr:colOff>
                <xdr:row>74</xdr:row>
                <xdr:rowOff>5443</xdr:rowOff>
              </from>
              <to>
                <xdr:col>2</xdr:col>
                <xdr:colOff>0</xdr:colOff>
                <xdr:row>75</xdr:row>
                <xdr:rowOff>0</xdr:rowOff>
              </to>
            </anchor>
          </controlPr>
        </control>
      </mc:Choice>
      <mc:Fallback>
        <control shapeId="28681" r:id="rId15" name="OptionButton9"/>
      </mc:Fallback>
    </mc:AlternateContent>
    <mc:AlternateContent xmlns:mc="http://schemas.openxmlformats.org/markup-compatibility/2006">
      <mc:Choice Requires="x14">
        <control shapeId="28682" r:id="rId16" name="OptionButton10">
          <controlPr locked="0" defaultSize="0" autoFill="0" autoLine="0" linkedCell="E76" r:id="rId8">
            <anchor moveWithCells="1">
              <from>
                <xdr:col>1</xdr:col>
                <xdr:colOff>97971</xdr:colOff>
                <xdr:row>75</xdr:row>
                <xdr:rowOff>5443</xdr:rowOff>
              </from>
              <to>
                <xdr:col>2</xdr:col>
                <xdr:colOff>0</xdr:colOff>
                <xdr:row>76</xdr:row>
                <xdr:rowOff>0</xdr:rowOff>
              </to>
            </anchor>
          </controlPr>
        </control>
      </mc:Choice>
      <mc:Fallback>
        <control shapeId="28682" r:id="rId16" name="OptionButton10"/>
      </mc:Fallback>
    </mc:AlternateContent>
    <mc:AlternateContent xmlns:mc="http://schemas.openxmlformats.org/markup-compatibility/2006">
      <mc:Choice Requires="x14">
        <control shapeId="28683" r:id="rId17" name="OptionButton11">
          <controlPr locked="0" defaultSize="0" autoFill="0" autoLine="0" linkedCell="E77" r:id="rId8">
            <anchor moveWithCells="1">
              <from>
                <xdr:col>1</xdr:col>
                <xdr:colOff>97971</xdr:colOff>
                <xdr:row>76</xdr:row>
                <xdr:rowOff>5443</xdr:rowOff>
              </from>
              <to>
                <xdr:col>2</xdr:col>
                <xdr:colOff>0</xdr:colOff>
                <xdr:row>77</xdr:row>
                <xdr:rowOff>0</xdr:rowOff>
              </to>
            </anchor>
          </controlPr>
        </control>
      </mc:Choice>
      <mc:Fallback>
        <control shapeId="28683" r:id="rId17" name="OptionButton11"/>
      </mc:Fallback>
    </mc:AlternateContent>
    <mc:AlternateContent xmlns:mc="http://schemas.openxmlformats.org/markup-compatibility/2006">
      <mc:Choice Requires="x14">
        <control shapeId="28684" r:id="rId18" name="OptionButton12">
          <controlPr locked="0" defaultSize="0" autoFill="0" autoLine="0" linkedCell="E78" r:id="rId6">
            <anchor moveWithCells="1">
              <from>
                <xdr:col>1</xdr:col>
                <xdr:colOff>97971</xdr:colOff>
                <xdr:row>77</xdr:row>
                <xdr:rowOff>5443</xdr:rowOff>
              </from>
              <to>
                <xdr:col>2</xdr:col>
                <xdr:colOff>0</xdr:colOff>
                <xdr:row>78</xdr:row>
                <xdr:rowOff>0</xdr:rowOff>
              </to>
            </anchor>
          </controlPr>
        </control>
      </mc:Choice>
      <mc:Fallback>
        <control shapeId="28684" r:id="rId18" name="OptionButton1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rgb="FFC7541C"/>
  </sheetPr>
  <dimension ref="B2:I106"/>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166</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3" t="s">
        <v>140</v>
      </c>
      <c r="C9" s="213"/>
      <c r="D9" s="213"/>
      <c r="E9" s="213"/>
      <c r="F9" s="213"/>
      <c r="G9" s="213"/>
      <c r="H9" s="213"/>
      <c r="I9" s="213"/>
    </row>
    <row r="10" spans="2:9">
      <c r="B10" s="213" t="s">
        <v>155</v>
      </c>
      <c r="C10" s="213"/>
      <c r="D10" s="213"/>
      <c r="E10" s="213"/>
      <c r="F10" s="213"/>
      <c r="G10" s="213"/>
      <c r="H10" s="213"/>
      <c r="I10" s="213"/>
    </row>
    <row r="11" spans="2:9">
      <c r="B11" s="214" t="s">
        <v>146</v>
      </c>
      <c r="C11" s="214"/>
      <c r="D11" s="214"/>
      <c r="E11" s="214"/>
      <c r="F11" s="214"/>
      <c r="G11" s="214"/>
      <c r="H11" s="214"/>
      <c r="I11" s="214"/>
    </row>
    <row r="12" spans="2:9">
      <c r="B12" s="213" t="s">
        <v>142</v>
      </c>
      <c r="C12" s="213"/>
      <c r="D12" s="213"/>
      <c r="E12" s="213"/>
      <c r="F12" s="213"/>
      <c r="G12" s="213"/>
      <c r="H12" s="213"/>
      <c r="I12" s="213"/>
    </row>
    <row r="13" spans="2:9">
      <c r="B13" s="213" t="s">
        <v>143</v>
      </c>
      <c r="C13" s="213"/>
      <c r="D13" s="213"/>
      <c r="E13" s="213"/>
      <c r="F13" s="213"/>
      <c r="G13" s="213"/>
      <c r="H13" s="213"/>
      <c r="I13" s="213"/>
    </row>
    <row r="14" spans="2:9">
      <c r="B14" s="213" t="s">
        <v>144</v>
      </c>
      <c r="C14" s="213"/>
      <c r="D14" s="213"/>
      <c r="E14" s="213"/>
      <c r="F14" s="213"/>
      <c r="G14" s="213"/>
      <c r="H14" s="213"/>
      <c r="I14" s="213"/>
    </row>
    <row r="15" spans="2:9" ht="3" customHeight="1">
      <c r="B15" s="93"/>
      <c r="C15" s="93"/>
      <c r="D15" s="94"/>
      <c r="E15" s="94"/>
      <c r="F15" s="94"/>
      <c r="G15" s="94"/>
      <c r="H15" s="95"/>
      <c r="I15" s="94"/>
    </row>
    <row r="16" spans="2:9" ht="14.6" customHeight="1">
      <c r="B16" s="218"/>
      <c r="C16" s="218"/>
      <c r="D16" s="218"/>
      <c r="E16" s="218"/>
      <c r="F16" s="218"/>
      <c r="G16" s="218"/>
      <c r="H16" s="218"/>
      <c r="I16" s="218"/>
    </row>
    <row r="17" spans="2:9" ht="14.6" customHeight="1"/>
    <row r="18" spans="2:9" ht="14.6" customHeight="1">
      <c r="C18" s="2" t="s">
        <v>190</v>
      </c>
    </row>
    <row r="19" spans="2:9" ht="14.6" customHeight="1">
      <c r="B19" s="2"/>
      <c r="C19" s="55" t="s">
        <v>180</v>
      </c>
      <c r="I19" s="52"/>
    </row>
    <row r="20" spans="2:9" ht="14.6" customHeight="1">
      <c r="C20" s="168" t="s">
        <v>234</v>
      </c>
      <c r="D20" s="168"/>
      <c r="E20" s="168"/>
      <c r="F20" s="168"/>
    </row>
    <row r="21" spans="2:9" ht="14.6" customHeight="1" thickBot="1">
      <c r="C21" s="168"/>
      <c r="D21" s="168"/>
      <c r="E21" s="168"/>
      <c r="F21" s="168"/>
    </row>
    <row r="22" spans="2:9" ht="17.05" customHeight="1" thickTop="1" thickBot="1">
      <c r="C22" s="211" t="s">
        <v>244</v>
      </c>
      <c r="D22" s="211"/>
      <c r="E22" s="56">
        <f>COUNTIF(E31,TRUE)+COUNTIF(E52,TRUE)+COUNTIF(E71,TRUE)+COUNTIF(E91,TRUE)</f>
        <v>0</v>
      </c>
    </row>
    <row r="23" spans="2:9" ht="17.05" customHeight="1" thickTop="1" thickBot="1">
      <c r="C23" s="212" t="s">
        <v>200</v>
      </c>
      <c r="D23" s="212"/>
      <c r="E23" s="57">
        <f t="shared" ref="E23:E25" si="0">COUNTIF(E32,TRUE)+COUNTIF(E53,TRUE)+COUNTIF(E72,TRUE)+COUNTIF(E92,TRUE)</f>
        <v>0</v>
      </c>
    </row>
    <row r="24" spans="2:9" ht="17.05" customHeight="1" thickTop="1" thickBot="1">
      <c r="C24" s="215" t="s">
        <v>201</v>
      </c>
      <c r="D24" s="215"/>
      <c r="E24" s="58">
        <f t="shared" si="0"/>
        <v>0</v>
      </c>
    </row>
    <row r="25" spans="2:9" ht="17.05" customHeight="1" thickTop="1" thickBot="1">
      <c r="C25" s="216" t="s">
        <v>245</v>
      </c>
      <c r="D25" s="216"/>
      <c r="E25" s="106">
        <f t="shared" si="0"/>
        <v>0</v>
      </c>
    </row>
    <row r="26" spans="2:9" ht="14.6" customHeight="1" thickTop="1" thickBot="1">
      <c r="C26" s="217" t="s">
        <v>229</v>
      </c>
      <c r="D26" s="217"/>
      <c r="E26" s="102" t="str">
        <f>CONCATENATE(SUM(E22:E25)," sur 4")</f>
        <v>0 sur 4</v>
      </c>
    </row>
    <row r="27" spans="2:9" ht="14.6" customHeight="1"/>
    <row r="28" spans="2:9">
      <c r="B28" s="198" t="s">
        <v>13</v>
      </c>
      <c r="C28" s="199"/>
      <c r="D28" s="199"/>
      <c r="E28" s="199"/>
      <c r="F28" s="199"/>
      <c r="G28" s="199"/>
      <c r="H28" s="199"/>
      <c r="I28" s="199"/>
    </row>
    <row r="29" spans="2:9" ht="15" thickBot="1">
      <c r="B29" s="205" t="s">
        <v>17</v>
      </c>
      <c r="C29" s="206"/>
      <c r="D29" s="206"/>
      <c r="E29" s="206"/>
      <c r="F29" s="206"/>
      <c r="G29" s="206"/>
      <c r="H29" s="206"/>
      <c r="I29" s="207"/>
    </row>
    <row r="30" spans="2:9">
      <c r="B30" s="68"/>
      <c r="C30" s="69"/>
      <c r="D30" s="69"/>
      <c r="E30" s="69"/>
      <c r="F30" s="69"/>
      <c r="G30" s="69"/>
      <c r="H30" s="69"/>
      <c r="I30" s="70"/>
    </row>
    <row r="31" spans="2:9" ht="15" thickBot="1">
      <c r="B31" s="71"/>
      <c r="C31" s="200" t="s">
        <v>196</v>
      </c>
      <c r="D31" s="200"/>
      <c r="E31" s="1" t="b">
        <v>0</v>
      </c>
      <c r="I31" s="5"/>
    </row>
    <row r="32" spans="2:9" ht="15.45" thickTop="1" thickBot="1">
      <c r="B32" s="71"/>
      <c r="C32" s="201" t="s">
        <v>197</v>
      </c>
      <c r="D32" s="201"/>
      <c r="E32" s="1" t="b">
        <v>0</v>
      </c>
      <c r="I32" s="5"/>
    </row>
    <row r="33" spans="2:9" ht="15.45" thickTop="1" thickBot="1">
      <c r="B33" s="71"/>
      <c r="C33" s="202" t="s">
        <v>198</v>
      </c>
      <c r="D33" s="202"/>
      <c r="E33" s="1" t="b">
        <v>0</v>
      </c>
      <c r="I33" s="5"/>
    </row>
    <row r="34" spans="2:9" ht="15" thickTop="1">
      <c r="B34" s="71"/>
      <c r="C34" s="203" t="s">
        <v>199</v>
      </c>
      <c r="D34" s="203"/>
      <c r="E34" s="1" t="b">
        <v>0</v>
      </c>
      <c r="I34" s="5"/>
    </row>
    <row r="35" spans="2:9" ht="15" thickBot="1">
      <c r="B35" s="12"/>
      <c r="C35" s="72"/>
      <c r="D35" s="6"/>
      <c r="E35" s="6"/>
      <c r="F35" s="6"/>
      <c r="G35" s="6"/>
      <c r="H35" s="6"/>
      <c r="I35" s="7"/>
    </row>
    <row r="36" spans="2:9">
      <c r="B36" s="9"/>
      <c r="C36" s="10"/>
      <c r="D36" s="10"/>
      <c r="E36" s="10"/>
      <c r="F36" s="10"/>
      <c r="G36" s="10"/>
      <c r="H36" s="10"/>
      <c r="I36" s="11"/>
    </row>
    <row r="37" spans="2:9" ht="14.6" customHeight="1">
      <c r="B37" s="182" t="s">
        <v>21</v>
      </c>
      <c r="C37" s="183"/>
      <c r="D37" s="183"/>
      <c r="E37" s="183"/>
      <c r="F37" s="183"/>
      <c r="G37" s="183"/>
      <c r="H37" s="183"/>
      <c r="I37" s="184"/>
    </row>
    <row r="38" spans="2:9">
      <c r="B38" s="182"/>
      <c r="C38" s="183"/>
      <c r="D38" s="183"/>
      <c r="E38" s="183"/>
      <c r="F38" s="183"/>
      <c r="G38" s="183"/>
      <c r="H38" s="183"/>
      <c r="I38" s="184"/>
    </row>
    <row r="39" spans="2:9">
      <c r="B39" s="182"/>
      <c r="C39" s="183"/>
      <c r="D39" s="183"/>
      <c r="E39" s="183"/>
      <c r="F39" s="183"/>
      <c r="G39" s="183"/>
      <c r="H39" s="183"/>
      <c r="I39" s="184"/>
    </row>
    <row r="40" spans="2:9">
      <c r="B40" s="182"/>
      <c r="C40" s="183"/>
      <c r="D40" s="183"/>
      <c r="E40" s="183"/>
      <c r="F40" s="183"/>
      <c r="G40" s="183"/>
      <c r="H40" s="183"/>
      <c r="I40" s="184"/>
    </row>
    <row r="41" spans="2:9">
      <c r="B41" s="8" t="s">
        <v>231</v>
      </c>
      <c r="I41" s="5"/>
    </row>
    <row r="42" spans="2:9">
      <c r="B42" s="177"/>
      <c r="C42" s="178"/>
      <c r="D42" s="178"/>
      <c r="E42" s="178"/>
      <c r="F42" s="178"/>
      <c r="G42" s="178"/>
      <c r="H42" s="178"/>
      <c r="I42" s="179"/>
    </row>
    <row r="43" spans="2:9">
      <c r="B43" s="177"/>
      <c r="C43" s="178"/>
      <c r="D43" s="178"/>
      <c r="E43" s="178"/>
      <c r="F43" s="178"/>
      <c r="G43" s="178"/>
      <c r="H43" s="178"/>
      <c r="I43" s="179"/>
    </row>
    <row r="44" spans="2:9">
      <c r="B44" s="177"/>
      <c r="C44" s="178"/>
      <c r="D44" s="178"/>
      <c r="E44" s="178"/>
      <c r="F44" s="178"/>
      <c r="G44" s="178"/>
      <c r="H44" s="178"/>
      <c r="I44" s="179"/>
    </row>
    <row r="45" spans="2:9">
      <c r="B45" s="177"/>
      <c r="C45" s="178"/>
      <c r="D45" s="178"/>
      <c r="E45" s="178"/>
      <c r="F45" s="178"/>
      <c r="G45" s="178"/>
      <c r="H45" s="178"/>
      <c r="I45" s="179"/>
    </row>
    <row r="46" spans="2:9" ht="15" thickBot="1">
      <c r="B46" s="12"/>
      <c r="C46" s="6"/>
      <c r="D46" s="6"/>
      <c r="E46" s="6"/>
      <c r="F46" s="6"/>
      <c r="G46" s="6"/>
      <c r="H46" s="6"/>
      <c r="I46" s="7"/>
    </row>
    <row r="47" spans="2:9" ht="13.3" customHeight="1" thickTop="1" thickBot="1">
      <c r="G47" s="197" t="s">
        <v>174</v>
      </c>
      <c r="H47" s="142"/>
      <c r="I47" s="143"/>
    </row>
    <row r="48" spans="2:9" ht="15" thickTop="1"/>
    <row r="49" spans="2:9">
      <c r="B49" s="198" t="s">
        <v>14</v>
      </c>
      <c r="C49" s="199"/>
      <c r="D49" s="199"/>
      <c r="E49" s="199"/>
      <c r="F49" s="199"/>
      <c r="G49" s="199"/>
      <c r="H49" s="199"/>
      <c r="I49" s="199"/>
    </row>
    <row r="50" spans="2:9" ht="15" thickBot="1">
      <c r="B50" s="205" t="s">
        <v>18</v>
      </c>
      <c r="C50" s="206"/>
      <c r="D50" s="206"/>
      <c r="E50" s="206"/>
      <c r="F50" s="206"/>
      <c r="G50" s="206"/>
      <c r="H50" s="206"/>
      <c r="I50" s="207"/>
    </row>
    <row r="51" spans="2:9">
      <c r="B51" s="68"/>
      <c r="C51" s="69"/>
      <c r="D51" s="69"/>
      <c r="E51" s="69"/>
      <c r="F51" s="69"/>
      <c r="G51" s="69"/>
      <c r="H51" s="69"/>
      <c r="I51" s="70"/>
    </row>
    <row r="52" spans="2:9" ht="15" thickBot="1">
      <c r="B52" s="71"/>
      <c r="C52" s="200" t="s">
        <v>196</v>
      </c>
      <c r="D52" s="200"/>
      <c r="E52" s="1" t="b">
        <v>0</v>
      </c>
      <c r="I52" s="5"/>
    </row>
    <row r="53" spans="2:9" ht="15.45" thickTop="1" thickBot="1">
      <c r="B53" s="71"/>
      <c r="C53" s="201" t="s">
        <v>197</v>
      </c>
      <c r="D53" s="201"/>
      <c r="E53" s="1" t="b">
        <v>0</v>
      </c>
      <c r="I53" s="5"/>
    </row>
    <row r="54" spans="2:9" ht="15.45" thickTop="1" thickBot="1">
      <c r="B54" s="71"/>
      <c r="C54" s="202" t="s">
        <v>198</v>
      </c>
      <c r="D54" s="202"/>
      <c r="E54" s="1" t="b">
        <v>0</v>
      </c>
      <c r="I54" s="5"/>
    </row>
    <row r="55" spans="2:9" ht="15" thickTop="1">
      <c r="B55" s="71"/>
      <c r="C55" s="203" t="s">
        <v>199</v>
      </c>
      <c r="D55" s="203"/>
      <c r="E55" s="1" t="b">
        <v>0</v>
      </c>
      <c r="I55" s="5"/>
    </row>
    <row r="56" spans="2:9" ht="15" thickBot="1">
      <c r="B56" s="12"/>
      <c r="C56" s="72"/>
      <c r="D56" s="6"/>
      <c r="E56" s="6"/>
      <c r="F56" s="6"/>
      <c r="G56" s="6"/>
      <c r="H56" s="6"/>
      <c r="I56" s="7"/>
    </row>
    <row r="57" spans="2:9">
      <c r="B57" s="9"/>
      <c r="C57" s="10"/>
      <c r="D57" s="10"/>
      <c r="E57" s="10"/>
      <c r="F57" s="10"/>
      <c r="G57" s="10"/>
      <c r="H57" s="10"/>
      <c r="I57" s="11"/>
    </row>
    <row r="58" spans="2:9" ht="14.6" customHeight="1">
      <c r="B58" s="182" t="s">
        <v>22</v>
      </c>
      <c r="C58" s="183"/>
      <c r="D58" s="183"/>
      <c r="E58" s="183"/>
      <c r="F58" s="183"/>
      <c r="G58" s="183"/>
      <c r="H58" s="183"/>
      <c r="I58" s="184"/>
    </row>
    <row r="59" spans="2:9">
      <c r="B59" s="182"/>
      <c r="C59" s="183"/>
      <c r="D59" s="183"/>
      <c r="E59" s="183"/>
      <c r="F59" s="183"/>
      <c r="G59" s="183"/>
      <c r="H59" s="183"/>
      <c r="I59" s="184"/>
    </row>
    <row r="60" spans="2:9">
      <c r="B60" s="8" t="s">
        <v>231</v>
      </c>
      <c r="I60" s="5"/>
    </row>
    <row r="61" spans="2:9">
      <c r="B61" s="177"/>
      <c r="C61" s="178"/>
      <c r="D61" s="178"/>
      <c r="E61" s="178"/>
      <c r="F61" s="178"/>
      <c r="G61" s="178"/>
      <c r="H61" s="178"/>
      <c r="I61" s="179"/>
    </row>
    <row r="62" spans="2:9">
      <c r="B62" s="177"/>
      <c r="C62" s="178"/>
      <c r="D62" s="178"/>
      <c r="E62" s="178"/>
      <c r="F62" s="178"/>
      <c r="G62" s="178"/>
      <c r="H62" s="178"/>
      <c r="I62" s="179"/>
    </row>
    <row r="63" spans="2:9">
      <c r="B63" s="177"/>
      <c r="C63" s="178"/>
      <c r="D63" s="178"/>
      <c r="E63" s="178"/>
      <c r="F63" s="178"/>
      <c r="G63" s="178"/>
      <c r="H63" s="178"/>
      <c r="I63" s="179"/>
    </row>
    <row r="64" spans="2:9">
      <c r="B64" s="177"/>
      <c r="C64" s="178"/>
      <c r="D64" s="178"/>
      <c r="E64" s="178"/>
      <c r="F64" s="178"/>
      <c r="G64" s="178"/>
      <c r="H64" s="178"/>
      <c r="I64" s="179"/>
    </row>
    <row r="65" spans="2:9" ht="15" thickBot="1">
      <c r="B65" s="12"/>
      <c r="C65" s="6"/>
      <c r="D65" s="6"/>
      <c r="E65" s="6"/>
      <c r="F65" s="6"/>
      <c r="G65" s="6"/>
      <c r="H65" s="6"/>
      <c r="I65" s="7"/>
    </row>
    <row r="66" spans="2:9" ht="13.3" customHeight="1" thickTop="1" thickBot="1">
      <c r="G66" s="197" t="s">
        <v>174</v>
      </c>
      <c r="H66" s="142"/>
      <c r="I66" s="143"/>
    </row>
    <row r="67" spans="2:9" ht="15" thickTop="1"/>
    <row r="68" spans="2:9">
      <c r="B68" s="198" t="s">
        <v>15</v>
      </c>
      <c r="C68" s="199"/>
      <c r="D68" s="199"/>
      <c r="E68" s="199"/>
      <c r="F68" s="199"/>
      <c r="G68" s="199"/>
      <c r="H68" s="199"/>
      <c r="I68" s="199"/>
    </row>
    <row r="69" spans="2:9" ht="15" thickBot="1">
      <c r="B69" s="205" t="s">
        <v>19</v>
      </c>
      <c r="C69" s="206"/>
      <c r="D69" s="206"/>
      <c r="E69" s="206"/>
      <c r="F69" s="206"/>
      <c r="G69" s="206"/>
      <c r="H69" s="206"/>
      <c r="I69" s="207"/>
    </row>
    <row r="70" spans="2:9">
      <c r="B70" s="68"/>
      <c r="C70" s="69"/>
      <c r="D70" s="69"/>
      <c r="E70" s="69"/>
      <c r="F70" s="69"/>
      <c r="G70" s="69"/>
      <c r="H70" s="69"/>
      <c r="I70" s="70"/>
    </row>
    <row r="71" spans="2:9" ht="15" thickBot="1">
      <c r="B71" s="71"/>
      <c r="C71" s="200" t="s">
        <v>196</v>
      </c>
      <c r="D71" s="200"/>
      <c r="E71" s="1" t="b">
        <v>0</v>
      </c>
      <c r="I71" s="5"/>
    </row>
    <row r="72" spans="2:9" ht="15.45" thickTop="1" thickBot="1">
      <c r="B72" s="71"/>
      <c r="C72" s="201" t="s">
        <v>197</v>
      </c>
      <c r="D72" s="201"/>
      <c r="E72" s="1" t="b">
        <v>0</v>
      </c>
      <c r="I72" s="5"/>
    </row>
    <row r="73" spans="2:9" ht="15.45" thickTop="1" thickBot="1">
      <c r="B73" s="71"/>
      <c r="C73" s="202" t="s">
        <v>198</v>
      </c>
      <c r="D73" s="202"/>
      <c r="E73" s="1" t="b">
        <v>0</v>
      </c>
      <c r="I73" s="5"/>
    </row>
    <row r="74" spans="2:9" ht="15" thickTop="1">
      <c r="B74" s="71"/>
      <c r="C74" s="203" t="s">
        <v>199</v>
      </c>
      <c r="D74" s="203"/>
      <c r="E74" s="1" t="b">
        <v>0</v>
      </c>
      <c r="I74" s="5"/>
    </row>
    <row r="75" spans="2:9" ht="15" thickBot="1">
      <c r="B75" s="12"/>
      <c r="C75" s="72"/>
      <c r="D75" s="6"/>
      <c r="E75" s="6"/>
      <c r="F75" s="6"/>
      <c r="G75" s="6"/>
      <c r="H75" s="6"/>
      <c r="I75" s="7"/>
    </row>
    <row r="76" spans="2:9">
      <c r="B76" s="9"/>
      <c r="C76" s="10"/>
      <c r="D76" s="10"/>
      <c r="E76" s="10"/>
      <c r="F76" s="10"/>
      <c r="G76" s="10"/>
      <c r="H76" s="10"/>
      <c r="I76" s="11"/>
    </row>
    <row r="77" spans="2:9" ht="14.6" customHeight="1">
      <c r="B77" s="182" t="s">
        <v>23</v>
      </c>
      <c r="C77" s="183"/>
      <c r="D77" s="183"/>
      <c r="E77" s="183"/>
      <c r="F77" s="183"/>
      <c r="G77" s="183"/>
      <c r="H77" s="183"/>
      <c r="I77" s="184"/>
    </row>
    <row r="78" spans="2:9">
      <c r="B78" s="182"/>
      <c r="C78" s="183"/>
      <c r="D78" s="183"/>
      <c r="E78" s="183"/>
      <c r="F78" s="183"/>
      <c r="G78" s="183"/>
      <c r="H78" s="183"/>
      <c r="I78" s="184"/>
    </row>
    <row r="79" spans="2:9">
      <c r="B79" s="182"/>
      <c r="C79" s="183"/>
      <c r="D79" s="183"/>
      <c r="E79" s="183"/>
      <c r="F79" s="183"/>
      <c r="G79" s="183"/>
      <c r="H79" s="183"/>
      <c r="I79" s="184"/>
    </row>
    <row r="80" spans="2:9">
      <c r="B80" s="8" t="s">
        <v>231</v>
      </c>
      <c r="I80" s="5"/>
    </row>
    <row r="81" spans="2:9">
      <c r="B81" s="177"/>
      <c r="C81" s="178"/>
      <c r="D81" s="178"/>
      <c r="E81" s="178"/>
      <c r="F81" s="178"/>
      <c r="G81" s="178"/>
      <c r="H81" s="178"/>
      <c r="I81" s="179"/>
    </row>
    <row r="82" spans="2:9">
      <c r="B82" s="177"/>
      <c r="C82" s="178"/>
      <c r="D82" s="178"/>
      <c r="E82" s="178"/>
      <c r="F82" s="178"/>
      <c r="G82" s="178"/>
      <c r="H82" s="178"/>
      <c r="I82" s="179"/>
    </row>
    <row r="83" spans="2:9">
      <c r="B83" s="177"/>
      <c r="C83" s="178"/>
      <c r="D83" s="178"/>
      <c r="E83" s="178"/>
      <c r="F83" s="178"/>
      <c r="G83" s="178"/>
      <c r="H83" s="178"/>
      <c r="I83" s="179"/>
    </row>
    <row r="84" spans="2:9">
      <c r="B84" s="177"/>
      <c r="C84" s="178"/>
      <c r="D84" s="178"/>
      <c r="E84" s="178"/>
      <c r="F84" s="178"/>
      <c r="G84" s="178"/>
      <c r="H84" s="178"/>
      <c r="I84" s="179"/>
    </row>
    <row r="85" spans="2:9" ht="15" thickBot="1">
      <c r="B85" s="12"/>
      <c r="C85" s="6"/>
      <c r="D85" s="6"/>
      <c r="E85" s="6"/>
      <c r="F85" s="6"/>
      <c r="G85" s="6"/>
      <c r="H85" s="6"/>
      <c r="I85" s="7"/>
    </row>
    <row r="86" spans="2:9" ht="13.3" customHeight="1" thickTop="1" thickBot="1">
      <c r="G86" s="197" t="s">
        <v>174</v>
      </c>
      <c r="H86" s="142"/>
      <c r="I86" s="143"/>
    </row>
    <row r="87" spans="2:9" ht="15" thickTop="1"/>
    <row r="88" spans="2:9">
      <c r="B88" s="198" t="s">
        <v>16</v>
      </c>
      <c r="C88" s="199"/>
      <c r="D88" s="199"/>
      <c r="E88" s="199"/>
      <c r="F88" s="199"/>
      <c r="G88" s="199"/>
      <c r="H88" s="199"/>
      <c r="I88" s="199"/>
    </row>
    <row r="89" spans="2:9" ht="15" thickBot="1">
      <c r="B89" s="205" t="s">
        <v>20</v>
      </c>
      <c r="C89" s="206"/>
      <c r="D89" s="206"/>
      <c r="E89" s="206"/>
      <c r="F89" s="206"/>
      <c r="G89" s="206"/>
      <c r="H89" s="206"/>
      <c r="I89" s="207"/>
    </row>
    <row r="90" spans="2:9">
      <c r="B90" s="68"/>
      <c r="C90" s="69"/>
      <c r="D90" s="69"/>
      <c r="E90" s="69"/>
      <c r="F90" s="69"/>
      <c r="G90" s="69"/>
      <c r="H90" s="69"/>
      <c r="I90" s="70"/>
    </row>
    <row r="91" spans="2:9" ht="15" thickBot="1">
      <c r="B91" s="71"/>
      <c r="C91" s="200" t="s">
        <v>196</v>
      </c>
      <c r="D91" s="200"/>
      <c r="E91" s="1" t="b">
        <v>0</v>
      </c>
      <c r="I91" s="5"/>
    </row>
    <row r="92" spans="2:9" ht="15.45" thickTop="1" thickBot="1">
      <c r="B92" s="71"/>
      <c r="C92" s="201" t="s">
        <v>197</v>
      </c>
      <c r="D92" s="201"/>
      <c r="E92" s="1" t="b">
        <v>0</v>
      </c>
      <c r="I92" s="5"/>
    </row>
    <row r="93" spans="2:9" ht="15.45" thickTop="1" thickBot="1">
      <c r="B93" s="71"/>
      <c r="C93" s="202" t="s">
        <v>198</v>
      </c>
      <c r="D93" s="202"/>
      <c r="E93" s="1" t="b">
        <v>0</v>
      </c>
      <c r="I93" s="5"/>
    </row>
    <row r="94" spans="2:9" ht="15" thickTop="1">
      <c r="B94" s="71"/>
      <c r="C94" s="203" t="s">
        <v>199</v>
      </c>
      <c r="D94" s="203"/>
      <c r="E94" s="1" t="b">
        <v>0</v>
      </c>
      <c r="I94" s="5"/>
    </row>
    <row r="95" spans="2:9" ht="15" thickBot="1">
      <c r="B95" s="12"/>
      <c r="C95" s="72"/>
      <c r="D95" s="6"/>
      <c r="E95" s="6"/>
      <c r="F95" s="6"/>
      <c r="G95" s="6"/>
      <c r="H95" s="6"/>
      <c r="I95" s="7"/>
    </row>
    <row r="96" spans="2:9">
      <c r="B96" s="9"/>
      <c r="C96" s="10"/>
      <c r="D96" s="10"/>
      <c r="E96" s="10"/>
      <c r="F96" s="10"/>
      <c r="G96" s="10"/>
      <c r="H96" s="10"/>
      <c r="I96" s="11"/>
    </row>
    <row r="97" spans="2:9" ht="14.6" customHeight="1">
      <c r="B97" s="182" t="s">
        <v>22</v>
      </c>
      <c r="C97" s="183"/>
      <c r="D97" s="183"/>
      <c r="E97" s="183"/>
      <c r="F97" s="183"/>
      <c r="G97" s="183"/>
      <c r="H97" s="183"/>
      <c r="I97" s="184"/>
    </row>
    <row r="98" spans="2:9">
      <c r="B98" s="182"/>
      <c r="C98" s="183"/>
      <c r="D98" s="183"/>
      <c r="E98" s="183"/>
      <c r="F98" s="183"/>
      <c r="G98" s="183"/>
      <c r="H98" s="183"/>
      <c r="I98" s="184"/>
    </row>
    <row r="99" spans="2:9">
      <c r="B99" s="8" t="s">
        <v>231</v>
      </c>
      <c r="I99" s="5"/>
    </row>
    <row r="100" spans="2:9">
      <c r="B100" s="177"/>
      <c r="C100" s="178"/>
      <c r="D100" s="178"/>
      <c r="E100" s="178"/>
      <c r="F100" s="178"/>
      <c r="G100" s="178"/>
      <c r="H100" s="178"/>
      <c r="I100" s="179"/>
    </row>
    <row r="101" spans="2:9">
      <c r="B101" s="177"/>
      <c r="C101" s="178"/>
      <c r="D101" s="178"/>
      <c r="E101" s="178"/>
      <c r="F101" s="178"/>
      <c r="G101" s="178"/>
      <c r="H101" s="178"/>
      <c r="I101" s="179"/>
    </row>
    <row r="102" spans="2:9">
      <c r="B102" s="177"/>
      <c r="C102" s="178"/>
      <c r="D102" s="178"/>
      <c r="E102" s="178"/>
      <c r="F102" s="178"/>
      <c r="G102" s="178"/>
      <c r="H102" s="178"/>
      <c r="I102" s="179"/>
    </row>
    <row r="103" spans="2:9">
      <c r="B103" s="177"/>
      <c r="C103" s="178"/>
      <c r="D103" s="178"/>
      <c r="E103" s="178"/>
      <c r="F103" s="178"/>
      <c r="G103" s="178"/>
      <c r="H103" s="178"/>
      <c r="I103" s="179"/>
    </row>
    <row r="104" spans="2:9" ht="15" thickBot="1">
      <c r="B104" s="12"/>
      <c r="C104" s="6"/>
      <c r="D104" s="6"/>
      <c r="E104" s="6"/>
      <c r="F104" s="6"/>
      <c r="G104" s="6"/>
      <c r="H104" s="6"/>
      <c r="I104" s="7"/>
    </row>
    <row r="105" spans="2:9" ht="13.3" customHeight="1" thickTop="1" thickBot="1">
      <c r="G105" s="197" t="s">
        <v>174</v>
      </c>
      <c r="H105" s="142"/>
      <c r="I105" s="143"/>
    </row>
    <row r="106" spans="2:9" ht="15" thickTop="1"/>
  </sheetData>
  <sheetProtection sheet="1" objects="1" scenarios="1"/>
  <mergeCells count="52">
    <mergeCell ref="B42:I45"/>
    <mergeCell ref="B37:I40"/>
    <mergeCell ref="B61:I64"/>
    <mergeCell ref="C55:D55"/>
    <mergeCell ref="G66:I66"/>
    <mergeCell ref="G47:I47"/>
    <mergeCell ref="B29:I29"/>
    <mergeCell ref="C26:D26"/>
    <mergeCell ref="B13:I13"/>
    <mergeCell ref="B14:I14"/>
    <mergeCell ref="B16:I16"/>
    <mergeCell ref="B28:I28"/>
    <mergeCell ref="C22:D22"/>
    <mergeCell ref="C23:D23"/>
    <mergeCell ref="C24:D24"/>
    <mergeCell ref="C25:D25"/>
    <mergeCell ref="C20:F21"/>
    <mergeCell ref="B77:I79"/>
    <mergeCell ref="C71:D71"/>
    <mergeCell ref="C72:D72"/>
    <mergeCell ref="C73:D73"/>
    <mergeCell ref="B49:I49"/>
    <mergeCell ref="B68:I68"/>
    <mergeCell ref="C74:D74"/>
    <mergeCell ref="B69:I69"/>
    <mergeCell ref="B2:G2"/>
    <mergeCell ref="B3:G6"/>
    <mergeCell ref="B50:I50"/>
    <mergeCell ref="B58:I59"/>
    <mergeCell ref="B9:I9"/>
    <mergeCell ref="B10:I10"/>
    <mergeCell ref="B11:I11"/>
    <mergeCell ref="B12:I12"/>
    <mergeCell ref="C31:D31"/>
    <mergeCell ref="C32:D32"/>
    <mergeCell ref="C33:D33"/>
    <mergeCell ref="C34:D34"/>
    <mergeCell ref="C52:D52"/>
    <mergeCell ref="C53:D53"/>
    <mergeCell ref="C54:D54"/>
    <mergeCell ref="B7:G7"/>
    <mergeCell ref="G105:I105"/>
    <mergeCell ref="B81:I84"/>
    <mergeCell ref="B97:I98"/>
    <mergeCell ref="B89:I89"/>
    <mergeCell ref="B100:I103"/>
    <mergeCell ref="B88:I88"/>
    <mergeCell ref="G86:I86"/>
    <mergeCell ref="C94:D94"/>
    <mergeCell ref="C91:D91"/>
    <mergeCell ref="C92:D92"/>
    <mergeCell ref="C93:D93"/>
  </mergeCells>
  <hyperlinks>
    <hyperlink ref="B9:H9" location="'1.1 - Informer-Communiquer'!A1" display="1.1 - Informer / communiquer à l'ensemble du personnel" xr:uid="{00000000-0004-0000-0400-000001000000}"/>
    <hyperlink ref="B10:H10" location="'1.2 - Former-Sensibiliser'!A1" display="1.2 - Former et/ou sensibiliser l'ensemble du personnel" xr:uid="{00000000-0004-0000-0400-000002000000}"/>
    <hyperlink ref="B11:H11" location="'1.3 - Référents VSST'!A1" display="1.3 - Désigner et former des référents VSST" xr:uid="{00000000-0004-0000-0400-000003000000}"/>
    <hyperlink ref="B12:H12" location="'1.4 - Négocier'!A1" display="1.4 - Négocier" xr:uid="{00000000-0004-0000-0400-000004000000}"/>
    <hyperlink ref="B13:H13" location="'1.5 - Signalement et traitement'!A1" display="1.5 - Elaborer le processus de signalement et de traitement des VSST" xr:uid="{00000000-0004-0000-0400-000005000000}"/>
    <hyperlink ref="B14:H14" location="'1.6 - Formaliser le DUERP'!A1" display="1.6 - Formaliser le DUERP" xr:uid="{00000000-0004-0000-0400-000006000000}"/>
    <hyperlink ref="H4" location="'1 - Obligations légales'!A1" display="Obligations légales" xr:uid="{FF1B7A23-D489-4676-814E-61C6B5511BED}"/>
    <hyperlink ref="H5" location="'2 - Facteurs de risques'!A1" display="Facteurs de risque" xr:uid="{411798AF-6345-4C94-A22D-D6B0AFEAE87D}"/>
    <hyperlink ref="H3" location="'Les VSST dans le DUERP'!A1" display="è Accueil" xr:uid="{DDFE6E3F-D109-45EC-A19D-58C19C783658}"/>
    <hyperlink ref="G105" location="'Les VSST dans le DUERP'!A1" display="è Accueil" xr:uid="{6662AFBB-69B8-4F22-8911-1FE2D4C24484}"/>
    <hyperlink ref="G105:I105" location="'1.3 - Référents VSST'!A1" display="é Revenir en haut de cette feuille" xr:uid="{3DBE62C2-8AAF-4232-9421-AE89B154C285}"/>
    <hyperlink ref="G86" location="'Les VSST dans le DUERP'!A1" display="è Accueil" xr:uid="{F4389385-5E1C-4B35-8795-91E4FD04F2D6}"/>
    <hyperlink ref="G86:I86" location="'1.3 - Référents VSST'!A1" display="é Revenir en haut de cette feuille" xr:uid="{291821E4-CDD9-42B6-B015-8D5E8650CD0C}"/>
    <hyperlink ref="G66" location="'Les VSST dans le DUERP'!A1" display="è Accueil" xr:uid="{AB93D5B4-CA3F-4A8C-BB94-3351331310D3}"/>
    <hyperlink ref="G66:I66" location="'1.3 - Référents VSST'!A1" display="é Revenir en haut de cette feuille" xr:uid="{80422D8F-98A8-4730-B627-934E9505B4CF}"/>
    <hyperlink ref="G47" location="'Les VSST dans le DUERP'!A1" display="è Accueil" xr:uid="{ED632F3A-256C-4995-9EDE-A54F74BBE2D1}"/>
    <hyperlink ref="G47:I47" location="'1.3 - Référents VSST'!A1" display="é Revenir en haut de cette feuille" xr:uid="{219EC07A-CE52-4198-8569-8AC2245C4D4A}"/>
    <hyperlink ref="H6" location="'3 - Diagnostic VSST'!A1" display="è Diagnostic VSST" xr:uid="{6331B498-9B0F-4864-A165-E927BE4825F5}"/>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2769"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2769" r:id="rId5" name="OptionButton1"/>
      </mc:Fallback>
    </mc:AlternateContent>
    <mc:AlternateContent xmlns:mc="http://schemas.openxmlformats.org/markup-compatibility/2006">
      <mc:Choice Requires="x14">
        <control shapeId="32770"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2770" r:id="rId7" name="OptionButton2"/>
      </mc:Fallback>
    </mc:AlternateContent>
    <mc:AlternateContent xmlns:mc="http://schemas.openxmlformats.org/markup-compatibility/2006">
      <mc:Choice Requires="x14">
        <control shapeId="32771"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2771" r:id="rId9" name="OptionButton3"/>
      </mc:Fallback>
    </mc:AlternateContent>
    <mc:AlternateContent xmlns:mc="http://schemas.openxmlformats.org/markup-compatibility/2006">
      <mc:Choice Requires="x14">
        <control shapeId="32772"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2772" r:id="rId10" name="OptionButton4"/>
      </mc:Fallback>
    </mc:AlternateContent>
    <mc:AlternateContent xmlns:mc="http://schemas.openxmlformats.org/markup-compatibility/2006">
      <mc:Choice Requires="x14">
        <control shapeId="32773" r:id="rId11" name="OptionButton5">
          <controlPr locked="0" defaultSize="0" autoFill="0" autoLine="0" linkedCell="E52" r:id="rId6">
            <anchor moveWithCells="1">
              <from>
                <xdr:col>1</xdr:col>
                <xdr:colOff>97971</xdr:colOff>
                <xdr:row>51</xdr:row>
                <xdr:rowOff>0</xdr:rowOff>
              </from>
              <to>
                <xdr:col>2</xdr:col>
                <xdr:colOff>0</xdr:colOff>
                <xdr:row>51</xdr:row>
                <xdr:rowOff>185057</xdr:rowOff>
              </to>
            </anchor>
          </controlPr>
        </control>
      </mc:Choice>
      <mc:Fallback>
        <control shapeId="32773" r:id="rId11" name="OptionButton5"/>
      </mc:Fallback>
    </mc:AlternateContent>
    <mc:AlternateContent xmlns:mc="http://schemas.openxmlformats.org/markup-compatibility/2006">
      <mc:Choice Requires="x14">
        <control shapeId="32774" r:id="rId12" name="OptionButton6">
          <controlPr locked="0" defaultSize="0" autoFill="0" autoLine="0" linkedCell="E53" r:id="rId8">
            <anchor moveWithCells="1">
              <from>
                <xdr:col>1</xdr:col>
                <xdr:colOff>97971</xdr:colOff>
                <xdr:row>52</xdr:row>
                <xdr:rowOff>0</xdr:rowOff>
              </from>
              <to>
                <xdr:col>2</xdr:col>
                <xdr:colOff>0</xdr:colOff>
                <xdr:row>52</xdr:row>
                <xdr:rowOff>190500</xdr:rowOff>
              </to>
            </anchor>
          </controlPr>
        </control>
      </mc:Choice>
      <mc:Fallback>
        <control shapeId="32774" r:id="rId12" name="OptionButton6"/>
      </mc:Fallback>
    </mc:AlternateContent>
    <mc:AlternateContent xmlns:mc="http://schemas.openxmlformats.org/markup-compatibility/2006">
      <mc:Choice Requires="x14">
        <control shapeId="32775" r:id="rId13" name="OptionButton7">
          <controlPr locked="0" defaultSize="0" autoFill="0" autoLine="0" linkedCell="E54" r:id="rId8">
            <anchor moveWithCells="1">
              <from>
                <xdr:col>1</xdr:col>
                <xdr:colOff>97971</xdr:colOff>
                <xdr:row>53</xdr:row>
                <xdr:rowOff>0</xdr:rowOff>
              </from>
              <to>
                <xdr:col>2</xdr:col>
                <xdr:colOff>0</xdr:colOff>
                <xdr:row>53</xdr:row>
                <xdr:rowOff>190500</xdr:rowOff>
              </to>
            </anchor>
          </controlPr>
        </control>
      </mc:Choice>
      <mc:Fallback>
        <control shapeId="32775" r:id="rId13" name="OptionButton7"/>
      </mc:Fallback>
    </mc:AlternateContent>
    <mc:AlternateContent xmlns:mc="http://schemas.openxmlformats.org/markup-compatibility/2006">
      <mc:Choice Requires="x14">
        <control shapeId="32776" r:id="rId14" name="OptionButton8">
          <controlPr locked="0" defaultSize="0" autoFill="0" autoLine="0" linkedCell="E55" r:id="rId6">
            <anchor moveWithCells="1">
              <from>
                <xdr:col>1</xdr:col>
                <xdr:colOff>97971</xdr:colOff>
                <xdr:row>54</xdr:row>
                <xdr:rowOff>0</xdr:rowOff>
              </from>
              <to>
                <xdr:col>2</xdr:col>
                <xdr:colOff>0</xdr:colOff>
                <xdr:row>54</xdr:row>
                <xdr:rowOff>185057</xdr:rowOff>
              </to>
            </anchor>
          </controlPr>
        </control>
      </mc:Choice>
      <mc:Fallback>
        <control shapeId="32776" r:id="rId14" name="OptionButton8"/>
      </mc:Fallback>
    </mc:AlternateContent>
    <mc:AlternateContent xmlns:mc="http://schemas.openxmlformats.org/markup-compatibility/2006">
      <mc:Choice Requires="x14">
        <control shapeId="32777" r:id="rId15" name="OptionButton9">
          <controlPr locked="0" defaultSize="0" autoFill="0" autoLine="0" linkedCell="E71" r:id="rId6">
            <anchor moveWithCells="1">
              <from>
                <xdr:col>1</xdr:col>
                <xdr:colOff>97971</xdr:colOff>
                <xdr:row>70</xdr:row>
                <xdr:rowOff>0</xdr:rowOff>
              </from>
              <to>
                <xdr:col>2</xdr:col>
                <xdr:colOff>0</xdr:colOff>
                <xdr:row>70</xdr:row>
                <xdr:rowOff>185057</xdr:rowOff>
              </to>
            </anchor>
          </controlPr>
        </control>
      </mc:Choice>
      <mc:Fallback>
        <control shapeId="32777" r:id="rId15" name="OptionButton9"/>
      </mc:Fallback>
    </mc:AlternateContent>
    <mc:AlternateContent xmlns:mc="http://schemas.openxmlformats.org/markup-compatibility/2006">
      <mc:Choice Requires="x14">
        <control shapeId="32778" r:id="rId16" name="OptionButton10">
          <controlPr locked="0" defaultSize="0" autoFill="0" autoLine="0" linkedCell="E72" r:id="rId8">
            <anchor moveWithCells="1">
              <from>
                <xdr:col>1</xdr:col>
                <xdr:colOff>97971</xdr:colOff>
                <xdr:row>71</xdr:row>
                <xdr:rowOff>0</xdr:rowOff>
              </from>
              <to>
                <xdr:col>2</xdr:col>
                <xdr:colOff>0</xdr:colOff>
                <xdr:row>71</xdr:row>
                <xdr:rowOff>190500</xdr:rowOff>
              </to>
            </anchor>
          </controlPr>
        </control>
      </mc:Choice>
      <mc:Fallback>
        <control shapeId="32778" r:id="rId16" name="OptionButton10"/>
      </mc:Fallback>
    </mc:AlternateContent>
    <mc:AlternateContent xmlns:mc="http://schemas.openxmlformats.org/markup-compatibility/2006">
      <mc:Choice Requires="x14">
        <control shapeId="32779" r:id="rId17" name="OptionButton11">
          <controlPr locked="0" defaultSize="0" autoFill="0" autoLine="0" linkedCell="E73" r:id="rId8">
            <anchor moveWithCells="1">
              <from>
                <xdr:col>1</xdr:col>
                <xdr:colOff>97971</xdr:colOff>
                <xdr:row>72</xdr:row>
                <xdr:rowOff>0</xdr:rowOff>
              </from>
              <to>
                <xdr:col>2</xdr:col>
                <xdr:colOff>0</xdr:colOff>
                <xdr:row>72</xdr:row>
                <xdr:rowOff>190500</xdr:rowOff>
              </to>
            </anchor>
          </controlPr>
        </control>
      </mc:Choice>
      <mc:Fallback>
        <control shapeId="32779" r:id="rId17" name="OptionButton11"/>
      </mc:Fallback>
    </mc:AlternateContent>
    <mc:AlternateContent xmlns:mc="http://schemas.openxmlformats.org/markup-compatibility/2006">
      <mc:Choice Requires="x14">
        <control shapeId="32780" r:id="rId18" name="OptionButton12">
          <controlPr locked="0" defaultSize="0" autoFill="0" autoLine="0" linkedCell="E74" r:id="rId6">
            <anchor moveWithCells="1">
              <from>
                <xdr:col>1</xdr:col>
                <xdr:colOff>97971</xdr:colOff>
                <xdr:row>73</xdr:row>
                <xdr:rowOff>0</xdr:rowOff>
              </from>
              <to>
                <xdr:col>2</xdr:col>
                <xdr:colOff>0</xdr:colOff>
                <xdr:row>73</xdr:row>
                <xdr:rowOff>185057</xdr:rowOff>
              </to>
            </anchor>
          </controlPr>
        </control>
      </mc:Choice>
      <mc:Fallback>
        <control shapeId="32780" r:id="rId18" name="OptionButton12"/>
      </mc:Fallback>
    </mc:AlternateContent>
    <mc:AlternateContent xmlns:mc="http://schemas.openxmlformats.org/markup-compatibility/2006">
      <mc:Choice Requires="x14">
        <control shapeId="32781" r:id="rId19" name="OptionButton13">
          <controlPr locked="0" defaultSize="0" autoFill="0" autoLine="0" linkedCell="E91" r:id="rId6">
            <anchor moveWithCells="1">
              <from>
                <xdr:col>1</xdr:col>
                <xdr:colOff>97971</xdr:colOff>
                <xdr:row>90</xdr:row>
                <xdr:rowOff>0</xdr:rowOff>
              </from>
              <to>
                <xdr:col>2</xdr:col>
                <xdr:colOff>0</xdr:colOff>
                <xdr:row>90</xdr:row>
                <xdr:rowOff>185057</xdr:rowOff>
              </to>
            </anchor>
          </controlPr>
        </control>
      </mc:Choice>
      <mc:Fallback>
        <control shapeId="32781" r:id="rId19" name="OptionButton13"/>
      </mc:Fallback>
    </mc:AlternateContent>
    <mc:AlternateContent xmlns:mc="http://schemas.openxmlformats.org/markup-compatibility/2006">
      <mc:Choice Requires="x14">
        <control shapeId="32782" r:id="rId20" name="OptionButton14">
          <controlPr locked="0" defaultSize="0" autoFill="0" autoLine="0" linkedCell="E92" r:id="rId8">
            <anchor moveWithCells="1">
              <from>
                <xdr:col>1</xdr:col>
                <xdr:colOff>97971</xdr:colOff>
                <xdr:row>91</xdr:row>
                <xdr:rowOff>0</xdr:rowOff>
              </from>
              <to>
                <xdr:col>2</xdr:col>
                <xdr:colOff>0</xdr:colOff>
                <xdr:row>91</xdr:row>
                <xdr:rowOff>190500</xdr:rowOff>
              </to>
            </anchor>
          </controlPr>
        </control>
      </mc:Choice>
      <mc:Fallback>
        <control shapeId="32782" r:id="rId20" name="OptionButton14"/>
      </mc:Fallback>
    </mc:AlternateContent>
    <mc:AlternateContent xmlns:mc="http://schemas.openxmlformats.org/markup-compatibility/2006">
      <mc:Choice Requires="x14">
        <control shapeId="32783" r:id="rId21" name="OptionButton15">
          <controlPr locked="0" defaultSize="0" autoFill="0" autoLine="0" linkedCell="E93" r:id="rId8">
            <anchor moveWithCells="1">
              <from>
                <xdr:col>1</xdr:col>
                <xdr:colOff>97971</xdr:colOff>
                <xdr:row>92</xdr:row>
                <xdr:rowOff>0</xdr:rowOff>
              </from>
              <to>
                <xdr:col>2</xdr:col>
                <xdr:colOff>0</xdr:colOff>
                <xdr:row>92</xdr:row>
                <xdr:rowOff>190500</xdr:rowOff>
              </to>
            </anchor>
          </controlPr>
        </control>
      </mc:Choice>
      <mc:Fallback>
        <control shapeId="32783" r:id="rId21" name="OptionButton15"/>
      </mc:Fallback>
    </mc:AlternateContent>
    <mc:AlternateContent xmlns:mc="http://schemas.openxmlformats.org/markup-compatibility/2006">
      <mc:Choice Requires="x14">
        <control shapeId="32784" r:id="rId22" name="OptionButton16">
          <controlPr locked="0" defaultSize="0" autoFill="0" autoLine="0" linkedCell="E94" r:id="rId6">
            <anchor moveWithCells="1">
              <from>
                <xdr:col>1</xdr:col>
                <xdr:colOff>97971</xdr:colOff>
                <xdr:row>93</xdr:row>
                <xdr:rowOff>0</xdr:rowOff>
              </from>
              <to>
                <xdr:col>2</xdr:col>
                <xdr:colOff>0</xdr:colOff>
                <xdr:row>93</xdr:row>
                <xdr:rowOff>185057</xdr:rowOff>
              </to>
            </anchor>
          </controlPr>
        </control>
      </mc:Choice>
      <mc:Fallback>
        <control shapeId="32784" r:id="rId22" name="OptionButton1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C7541C"/>
  </sheetPr>
  <dimension ref="B2:I67"/>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167</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3" t="s">
        <v>140</v>
      </c>
      <c r="C9" s="213"/>
      <c r="D9" s="213"/>
      <c r="E9" s="213"/>
      <c r="F9" s="213"/>
      <c r="G9" s="213"/>
      <c r="H9" s="213"/>
      <c r="I9" s="213"/>
    </row>
    <row r="10" spans="2:9">
      <c r="B10" s="213" t="s">
        <v>155</v>
      </c>
      <c r="C10" s="213"/>
      <c r="D10" s="213"/>
      <c r="E10" s="213"/>
      <c r="F10" s="213"/>
      <c r="G10" s="213"/>
      <c r="H10" s="213"/>
      <c r="I10" s="213"/>
    </row>
    <row r="11" spans="2:9">
      <c r="B11" s="213" t="s">
        <v>141</v>
      </c>
      <c r="C11" s="213"/>
      <c r="D11" s="213"/>
      <c r="E11" s="213"/>
      <c r="F11" s="213"/>
      <c r="G11" s="213"/>
      <c r="H11" s="213"/>
      <c r="I11" s="213"/>
    </row>
    <row r="12" spans="2:9">
      <c r="B12" s="214" t="s">
        <v>147</v>
      </c>
      <c r="C12" s="214"/>
      <c r="D12" s="214"/>
      <c r="E12" s="214"/>
      <c r="F12" s="214"/>
      <c r="G12" s="214"/>
      <c r="H12" s="214"/>
      <c r="I12" s="214"/>
    </row>
    <row r="13" spans="2:9">
      <c r="B13" s="213" t="s">
        <v>143</v>
      </c>
      <c r="C13" s="213"/>
      <c r="D13" s="213"/>
      <c r="E13" s="213"/>
      <c r="F13" s="213"/>
      <c r="G13" s="213"/>
      <c r="H13" s="213"/>
      <c r="I13" s="213"/>
    </row>
    <row r="14" spans="2:9">
      <c r="B14" s="213" t="s">
        <v>144</v>
      </c>
      <c r="C14" s="213"/>
      <c r="D14" s="213"/>
      <c r="E14" s="213"/>
      <c r="F14" s="213"/>
      <c r="G14" s="213"/>
      <c r="H14" s="213"/>
      <c r="I14" s="213"/>
    </row>
    <row r="15" spans="2:9" ht="3" customHeight="1">
      <c r="B15" s="93"/>
      <c r="C15" s="93"/>
      <c r="D15" s="94"/>
      <c r="E15" s="94"/>
      <c r="F15" s="94"/>
      <c r="G15" s="94"/>
      <c r="H15" s="95"/>
      <c r="I15" s="94"/>
    </row>
    <row r="16" spans="2:9" ht="14.6" customHeight="1">
      <c r="B16" s="218"/>
      <c r="C16" s="218"/>
      <c r="D16" s="218"/>
      <c r="E16" s="218"/>
      <c r="F16" s="218"/>
      <c r="G16" s="218"/>
      <c r="H16" s="218"/>
      <c r="I16" s="218"/>
    </row>
    <row r="17" spans="2:9" ht="14.6" customHeight="1"/>
    <row r="18" spans="2:9" ht="14.6" customHeight="1">
      <c r="C18" s="2" t="s">
        <v>190</v>
      </c>
    </row>
    <row r="19" spans="2:9" ht="14.6" customHeight="1">
      <c r="B19" s="2"/>
      <c r="C19" s="55" t="s">
        <v>180</v>
      </c>
      <c r="I19" s="52"/>
    </row>
    <row r="20" spans="2:9" ht="14.6" customHeight="1">
      <c r="C20" s="168" t="s">
        <v>235</v>
      </c>
      <c r="D20" s="168"/>
      <c r="E20" s="168"/>
      <c r="F20" s="168"/>
      <c r="G20" s="168"/>
    </row>
    <row r="21" spans="2:9" ht="14.6" customHeight="1" thickBot="1">
      <c r="C21" s="168"/>
      <c r="D21" s="168"/>
      <c r="E21" s="168"/>
      <c r="F21" s="168"/>
      <c r="G21" s="168"/>
    </row>
    <row r="22" spans="2:9" ht="17.05" customHeight="1" thickTop="1" thickBot="1">
      <c r="C22" s="211" t="s">
        <v>202</v>
      </c>
      <c r="D22" s="211"/>
      <c r="E22" s="56">
        <f>COUNTIF(E31,TRUE)+COUNTIF(E50,TRUE)</f>
        <v>0</v>
      </c>
    </row>
    <row r="23" spans="2:9" ht="17.05" customHeight="1" thickTop="1" thickBot="1">
      <c r="C23" s="212" t="s">
        <v>200</v>
      </c>
      <c r="D23" s="212"/>
      <c r="E23" s="57">
        <f t="shared" ref="E23:E25" si="0">COUNTIF(E32,TRUE)+COUNTIF(E51,TRUE)</f>
        <v>0</v>
      </c>
    </row>
    <row r="24" spans="2:9" ht="17.05" customHeight="1" thickTop="1" thickBot="1">
      <c r="C24" s="215" t="s">
        <v>201</v>
      </c>
      <c r="D24" s="215"/>
      <c r="E24" s="58">
        <f t="shared" si="0"/>
        <v>0</v>
      </c>
    </row>
    <row r="25" spans="2:9" ht="17.05" customHeight="1" thickTop="1" thickBot="1">
      <c r="C25" s="216" t="s">
        <v>203</v>
      </c>
      <c r="D25" s="216"/>
      <c r="E25" s="106">
        <f t="shared" si="0"/>
        <v>0</v>
      </c>
    </row>
    <row r="26" spans="2:9" ht="14.6" customHeight="1" thickTop="1" thickBot="1">
      <c r="C26" s="217" t="s">
        <v>229</v>
      </c>
      <c r="D26" s="217"/>
      <c r="E26" s="102" t="str">
        <f>CONCATENATE(SUM(E22:E25)," sur 2")</f>
        <v>0 sur 2</v>
      </c>
    </row>
    <row r="27" spans="2:9" ht="14.6" customHeight="1"/>
    <row r="28" spans="2:9">
      <c r="B28" s="198" t="s">
        <v>24</v>
      </c>
      <c r="C28" s="199"/>
      <c r="D28" s="199"/>
      <c r="E28" s="199"/>
      <c r="F28" s="199"/>
      <c r="G28" s="199"/>
      <c r="H28" s="199"/>
      <c r="I28" s="199"/>
    </row>
    <row r="29" spans="2:9" ht="15" thickBot="1">
      <c r="B29" s="205" t="s">
        <v>26</v>
      </c>
      <c r="C29" s="206"/>
      <c r="D29" s="206"/>
      <c r="E29" s="206"/>
      <c r="F29" s="206"/>
      <c r="G29" s="206"/>
      <c r="H29" s="206"/>
      <c r="I29" s="207"/>
    </row>
    <row r="30" spans="2:9">
      <c r="B30" s="68"/>
      <c r="C30" s="69"/>
      <c r="D30" s="69"/>
      <c r="E30" s="69"/>
      <c r="F30" s="69"/>
      <c r="G30" s="69"/>
      <c r="H30" s="69"/>
      <c r="I30" s="70"/>
    </row>
    <row r="31" spans="2:9" ht="15" thickBot="1">
      <c r="B31" s="71"/>
      <c r="C31" s="200" t="s">
        <v>196</v>
      </c>
      <c r="D31" s="200"/>
      <c r="E31" s="1" t="b">
        <v>0</v>
      </c>
      <c r="I31" s="5"/>
    </row>
    <row r="32" spans="2:9" ht="15.45" thickTop="1" thickBot="1">
      <c r="B32" s="71"/>
      <c r="C32" s="201" t="s">
        <v>197</v>
      </c>
      <c r="D32" s="201"/>
      <c r="E32" s="1" t="b">
        <v>0</v>
      </c>
      <c r="I32" s="5"/>
    </row>
    <row r="33" spans="2:9" ht="15.45" thickTop="1" thickBot="1">
      <c r="B33" s="71"/>
      <c r="C33" s="202" t="s">
        <v>198</v>
      </c>
      <c r="D33" s="202"/>
      <c r="E33" s="1" t="b">
        <v>0</v>
      </c>
      <c r="I33" s="5"/>
    </row>
    <row r="34" spans="2:9" ht="15" thickTop="1">
      <c r="B34" s="71"/>
      <c r="C34" s="203" t="s">
        <v>199</v>
      </c>
      <c r="D34" s="203"/>
      <c r="E34" s="1" t="b">
        <v>0</v>
      </c>
      <c r="I34" s="5"/>
    </row>
    <row r="35" spans="2:9" ht="15" thickBot="1">
      <c r="B35" s="12"/>
      <c r="C35" s="72"/>
      <c r="D35" s="6"/>
      <c r="E35" s="6"/>
      <c r="F35" s="6"/>
      <c r="G35" s="6"/>
      <c r="H35" s="6"/>
      <c r="I35" s="7"/>
    </row>
    <row r="36" spans="2:9">
      <c r="B36" s="9"/>
      <c r="C36" s="10"/>
      <c r="D36" s="10"/>
      <c r="E36" s="10"/>
      <c r="F36" s="10"/>
      <c r="G36" s="10"/>
      <c r="H36" s="10"/>
      <c r="I36" s="11"/>
    </row>
    <row r="37" spans="2:9" ht="14.6" customHeight="1">
      <c r="B37" s="182" t="s">
        <v>28</v>
      </c>
      <c r="C37" s="183"/>
      <c r="D37" s="183"/>
      <c r="E37" s="183"/>
      <c r="F37" s="183"/>
      <c r="G37" s="183"/>
      <c r="H37" s="183"/>
      <c r="I37" s="184"/>
    </row>
    <row r="38" spans="2:9">
      <c r="B38" s="182"/>
      <c r="C38" s="183"/>
      <c r="D38" s="183"/>
      <c r="E38" s="183"/>
      <c r="F38" s="183"/>
      <c r="G38" s="183"/>
      <c r="H38" s="183"/>
      <c r="I38" s="184"/>
    </row>
    <row r="39" spans="2:9">
      <c r="B39" s="8" t="s">
        <v>231</v>
      </c>
      <c r="I39" s="5"/>
    </row>
    <row r="40" spans="2:9">
      <c r="B40" s="177"/>
      <c r="C40" s="178"/>
      <c r="D40" s="178"/>
      <c r="E40" s="178"/>
      <c r="F40" s="178"/>
      <c r="G40" s="178"/>
      <c r="H40" s="178"/>
      <c r="I40" s="179"/>
    </row>
    <row r="41" spans="2:9">
      <c r="B41" s="177"/>
      <c r="C41" s="178"/>
      <c r="D41" s="178"/>
      <c r="E41" s="178"/>
      <c r="F41" s="178"/>
      <c r="G41" s="178"/>
      <c r="H41" s="178"/>
      <c r="I41" s="179"/>
    </row>
    <row r="42" spans="2:9">
      <c r="B42" s="177"/>
      <c r="C42" s="178"/>
      <c r="D42" s="178"/>
      <c r="E42" s="178"/>
      <c r="F42" s="178"/>
      <c r="G42" s="178"/>
      <c r="H42" s="178"/>
      <c r="I42" s="179"/>
    </row>
    <row r="43" spans="2:9">
      <c r="B43" s="177"/>
      <c r="C43" s="178"/>
      <c r="D43" s="178"/>
      <c r="E43" s="178"/>
      <c r="F43" s="178"/>
      <c r="G43" s="178"/>
      <c r="H43" s="178"/>
      <c r="I43" s="179"/>
    </row>
    <row r="44" spans="2:9" ht="15" thickBot="1">
      <c r="B44" s="12"/>
      <c r="C44" s="6"/>
      <c r="D44" s="6"/>
      <c r="E44" s="6"/>
      <c r="F44" s="6"/>
      <c r="G44" s="6"/>
      <c r="H44" s="6"/>
      <c r="I44" s="7"/>
    </row>
    <row r="45" spans="2:9" ht="13.3" customHeight="1" thickTop="1" thickBot="1">
      <c r="G45" s="197" t="s">
        <v>174</v>
      </c>
      <c r="H45" s="142"/>
      <c r="I45" s="143"/>
    </row>
    <row r="46" spans="2:9" ht="15" thickTop="1"/>
    <row r="47" spans="2:9">
      <c r="B47" s="198" t="s">
        <v>25</v>
      </c>
      <c r="C47" s="199"/>
      <c r="D47" s="199"/>
      <c r="E47" s="199"/>
      <c r="F47" s="199"/>
      <c r="G47" s="199"/>
      <c r="H47" s="199"/>
      <c r="I47" s="199"/>
    </row>
    <row r="48" spans="2:9" ht="15" thickBot="1">
      <c r="B48" s="205" t="s">
        <v>27</v>
      </c>
      <c r="C48" s="206"/>
      <c r="D48" s="206"/>
      <c r="E48" s="206"/>
      <c r="F48" s="206"/>
      <c r="G48" s="206"/>
      <c r="H48" s="206"/>
      <c r="I48" s="207"/>
    </row>
    <row r="49" spans="2:9">
      <c r="B49" s="68"/>
      <c r="C49" s="69"/>
      <c r="D49" s="69"/>
      <c r="E49" s="69"/>
      <c r="F49" s="69"/>
      <c r="G49" s="69"/>
      <c r="H49" s="69"/>
      <c r="I49" s="70"/>
    </row>
    <row r="50" spans="2:9" ht="15" thickBot="1">
      <c r="B50" s="71"/>
      <c r="C50" s="200" t="s">
        <v>196</v>
      </c>
      <c r="D50" s="200"/>
      <c r="E50" s="1" t="b">
        <v>0</v>
      </c>
      <c r="I50" s="5"/>
    </row>
    <row r="51" spans="2:9" ht="15.45" thickTop="1" thickBot="1">
      <c r="B51" s="71"/>
      <c r="C51" s="201" t="s">
        <v>197</v>
      </c>
      <c r="D51" s="201"/>
      <c r="E51" s="1" t="b">
        <v>0</v>
      </c>
      <c r="I51" s="5"/>
    </row>
    <row r="52" spans="2:9" ht="15.45" thickTop="1" thickBot="1">
      <c r="B52" s="71"/>
      <c r="C52" s="202" t="s">
        <v>198</v>
      </c>
      <c r="D52" s="202"/>
      <c r="E52" s="1" t="b">
        <v>0</v>
      </c>
      <c r="I52" s="5"/>
    </row>
    <row r="53" spans="2:9" ht="15" thickTop="1">
      <c r="B53" s="71"/>
      <c r="C53" s="203" t="s">
        <v>199</v>
      </c>
      <c r="D53" s="203"/>
      <c r="E53" s="1" t="b">
        <v>0</v>
      </c>
      <c r="I53" s="5"/>
    </row>
    <row r="54" spans="2:9" ht="15" thickBot="1">
      <c r="B54" s="12"/>
      <c r="C54" s="72"/>
      <c r="D54" s="6"/>
      <c r="E54" s="6"/>
      <c r="F54" s="6"/>
      <c r="G54" s="6"/>
      <c r="H54" s="6"/>
      <c r="I54" s="7"/>
    </row>
    <row r="55" spans="2:9">
      <c r="B55" s="9"/>
      <c r="C55" s="10"/>
      <c r="D55" s="10"/>
      <c r="E55" s="10"/>
      <c r="F55" s="10"/>
      <c r="G55" s="10"/>
      <c r="H55" s="10"/>
      <c r="I55" s="11"/>
    </row>
    <row r="56" spans="2:9" ht="14.6" customHeight="1">
      <c r="B56" s="182" t="s">
        <v>29</v>
      </c>
      <c r="C56" s="183"/>
      <c r="D56" s="183"/>
      <c r="E56" s="183"/>
      <c r="F56" s="183"/>
      <c r="G56" s="183"/>
      <c r="H56" s="183"/>
      <c r="I56" s="184"/>
    </row>
    <row r="57" spans="2:9" ht="14.6" customHeight="1">
      <c r="B57" s="182"/>
      <c r="C57" s="183"/>
      <c r="D57" s="183"/>
      <c r="E57" s="183"/>
      <c r="F57" s="183"/>
      <c r="G57" s="183"/>
      <c r="H57" s="183"/>
      <c r="I57" s="184"/>
    </row>
    <row r="58" spans="2:9" ht="14.6" customHeight="1">
      <c r="B58" s="182"/>
      <c r="C58" s="183"/>
      <c r="D58" s="183"/>
      <c r="E58" s="183"/>
      <c r="F58" s="183"/>
      <c r="G58" s="183"/>
      <c r="H58" s="183"/>
      <c r="I58" s="184"/>
    </row>
    <row r="59" spans="2:9">
      <c r="B59" s="182"/>
      <c r="C59" s="183"/>
      <c r="D59" s="183"/>
      <c r="E59" s="183"/>
      <c r="F59" s="183"/>
      <c r="G59" s="183"/>
      <c r="H59" s="183"/>
      <c r="I59" s="184"/>
    </row>
    <row r="60" spans="2:9">
      <c r="B60" s="8" t="s">
        <v>231</v>
      </c>
      <c r="I60" s="5"/>
    </row>
    <row r="61" spans="2:9">
      <c r="B61" s="177"/>
      <c r="C61" s="178"/>
      <c r="D61" s="178"/>
      <c r="E61" s="178"/>
      <c r="F61" s="178"/>
      <c r="G61" s="178"/>
      <c r="H61" s="178"/>
      <c r="I61" s="179"/>
    </row>
    <row r="62" spans="2:9">
      <c r="B62" s="177"/>
      <c r="C62" s="178"/>
      <c r="D62" s="178"/>
      <c r="E62" s="178"/>
      <c r="F62" s="178"/>
      <c r="G62" s="178"/>
      <c r="H62" s="178"/>
      <c r="I62" s="179"/>
    </row>
    <row r="63" spans="2:9">
      <c r="B63" s="177"/>
      <c r="C63" s="178"/>
      <c r="D63" s="178"/>
      <c r="E63" s="178"/>
      <c r="F63" s="178"/>
      <c r="G63" s="178"/>
      <c r="H63" s="178"/>
      <c r="I63" s="179"/>
    </row>
    <row r="64" spans="2:9">
      <c r="B64" s="177"/>
      <c r="C64" s="178"/>
      <c r="D64" s="178"/>
      <c r="E64" s="178"/>
      <c r="F64" s="178"/>
      <c r="G64" s="178"/>
      <c r="H64" s="178"/>
      <c r="I64" s="179"/>
    </row>
    <row r="65" spans="2:9" ht="15" thickBot="1">
      <c r="B65" s="12"/>
      <c r="C65" s="6"/>
      <c r="D65" s="6"/>
      <c r="E65" s="6"/>
      <c r="F65" s="6"/>
      <c r="G65" s="6"/>
      <c r="H65" s="6"/>
      <c r="I65" s="7"/>
    </row>
    <row r="66" spans="2:9" ht="13.3" customHeight="1" thickTop="1" thickBot="1">
      <c r="G66" s="197" t="s">
        <v>174</v>
      </c>
      <c r="H66" s="142"/>
      <c r="I66" s="143"/>
    </row>
    <row r="67" spans="2:9" ht="15" thickTop="1"/>
  </sheetData>
  <sheetProtection sheet="1" objects="1" scenarios="1"/>
  <mergeCells count="34">
    <mergeCell ref="C53:D53"/>
    <mergeCell ref="B29:I29"/>
    <mergeCell ref="B37:I38"/>
    <mergeCell ref="B40:I43"/>
    <mergeCell ref="C31:D31"/>
    <mergeCell ref="C32:D32"/>
    <mergeCell ref="C33:D33"/>
    <mergeCell ref="C34:D34"/>
    <mergeCell ref="G45:I45"/>
    <mergeCell ref="B7:G7"/>
    <mergeCell ref="C50:D50"/>
    <mergeCell ref="C51:D51"/>
    <mergeCell ref="C52:D52"/>
    <mergeCell ref="C23:D23"/>
    <mergeCell ref="C24:D24"/>
    <mergeCell ref="C25:D25"/>
    <mergeCell ref="C26:D26"/>
    <mergeCell ref="C20:G21"/>
    <mergeCell ref="B2:G2"/>
    <mergeCell ref="B3:G6"/>
    <mergeCell ref="B9:I9"/>
    <mergeCell ref="G66:I66"/>
    <mergeCell ref="B48:I48"/>
    <mergeCell ref="B56:I59"/>
    <mergeCell ref="B61:I64"/>
    <mergeCell ref="B10:I10"/>
    <mergeCell ref="B11:I11"/>
    <mergeCell ref="B12:I12"/>
    <mergeCell ref="B13:I13"/>
    <mergeCell ref="B14:I14"/>
    <mergeCell ref="B16:I16"/>
    <mergeCell ref="B28:I28"/>
    <mergeCell ref="B47:I47"/>
    <mergeCell ref="C22:D22"/>
  </mergeCells>
  <hyperlinks>
    <hyperlink ref="B9:H9" location="'1.1 - Informer-Communiquer'!A1" display="1.1 - Informer / communiquer à l'ensemble du personnel" xr:uid="{00000000-0004-0000-0500-000001000000}"/>
    <hyperlink ref="B10:H10" location="'1.2 - Former-Sensibiliser'!A1" display="1.2 - Former et/ou sensibiliser l'ensemble du personnel" xr:uid="{00000000-0004-0000-0500-000002000000}"/>
    <hyperlink ref="B11:H11" location="'1.3 - Référents VSST'!A1" display="1.3 - Désigner et former des référents VSST" xr:uid="{00000000-0004-0000-0500-000003000000}"/>
    <hyperlink ref="B12:H12" location="'1.4 - Négocier'!A1" display="1.4 - Négocier" xr:uid="{00000000-0004-0000-0500-000004000000}"/>
    <hyperlink ref="B13:H13" location="'1.5 - Signalement et traitement'!A1" display="1.5 - Elaborer le processus de signalement et de traitement des VSST" xr:uid="{00000000-0004-0000-0500-000005000000}"/>
    <hyperlink ref="B14:H14" location="'1.6 - Formaliser le DUERP'!A1" display="1.6 - Formaliser le DUERP" xr:uid="{00000000-0004-0000-0500-000006000000}"/>
    <hyperlink ref="H4" location="'1 - Obligations légales'!A1" display="Obligations légales" xr:uid="{586BF523-CE38-469F-9996-608F4B0C3AE9}"/>
    <hyperlink ref="H5" location="'2 - Facteurs de risques'!A1" display="Facteurs de risque" xr:uid="{1AE36E86-FC92-4886-B7B3-706BF380EB78}"/>
    <hyperlink ref="H3" location="'Les VSST dans le DUERP'!A1" display="è Accueil" xr:uid="{0A29ACFB-B5DD-49F5-B8FD-9754A16AC4FB}"/>
    <hyperlink ref="G66" location="'Les VSST dans le DUERP'!A1" display="è Accueil" xr:uid="{6AF7E8C7-EF1B-4A0E-A4C5-2227715BEC63}"/>
    <hyperlink ref="G66:I66" location="'1.4 - Négocier'!A1" display="é Revenir en haut de cette feuille" xr:uid="{A31BC63F-8DAD-44A2-8007-F172FF5159E3}"/>
    <hyperlink ref="G45" location="'Les VSST dans le DUERP'!A1" display="è Accueil" xr:uid="{8301C2F1-AECE-4C5C-98F1-F260E0EC19E7}"/>
    <hyperlink ref="G45:I45" location="'1.4 - Négocier'!A1" display="é Revenir en haut de cette feuille" xr:uid="{6EF55BD4-3232-4AB6-A486-356DCA56F8F5}"/>
    <hyperlink ref="H6" location="'3 - Diagnostic VSST'!A1" display="è Diagnostic VSST" xr:uid="{8AAA18F8-11FB-42E2-AF85-3579913D5D37}"/>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3793"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3793" r:id="rId5" name="OptionButton1"/>
      </mc:Fallback>
    </mc:AlternateContent>
    <mc:AlternateContent xmlns:mc="http://schemas.openxmlformats.org/markup-compatibility/2006">
      <mc:Choice Requires="x14">
        <control shapeId="33794"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3794" r:id="rId7" name="OptionButton2"/>
      </mc:Fallback>
    </mc:AlternateContent>
    <mc:AlternateContent xmlns:mc="http://schemas.openxmlformats.org/markup-compatibility/2006">
      <mc:Choice Requires="x14">
        <control shapeId="33795"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3795" r:id="rId9" name="OptionButton3"/>
      </mc:Fallback>
    </mc:AlternateContent>
    <mc:AlternateContent xmlns:mc="http://schemas.openxmlformats.org/markup-compatibility/2006">
      <mc:Choice Requires="x14">
        <control shapeId="33796"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3796" r:id="rId10" name="OptionButton4"/>
      </mc:Fallback>
    </mc:AlternateContent>
    <mc:AlternateContent xmlns:mc="http://schemas.openxmlformats.org/markup-compatibility/2006">
      <mc:Choice Requires="x14">
        <control shapeId="33797" r:id="rId11" name="OptionButton5">
          <controlPr locked="0" defaultSize="0" autoFill="0" autoLine="0" linkedCell="E50" r:id="rId6">
            <anchor moveWithCells="1">
              <from>
                <xdr:col>1</xdr:col>
                <xdr:colOff>97971</xdr:colOff>
                <xdr:row>49</xdr:row>
                <xdr:rowOff>0</xdr:rowOff>
              </from>
              <to>
                <xdr:col>2</xdr:col>
                <xdr:colOff>0</xdr:colOff>
                <xdr:row>49</xdr:row>
                <xdr:rowOff>185057</xdr:rowOff>
              </to>
            </anchor>
          </controlPr>
        </control>
      </mc:Choice>
      <mc:Fallback>
        <control shapeId="33797" r:id="rId11" name="OptionButton5"/>
      </mc:Fallback>
    </mc:AlternateContent>
    <mc:AlternateContent xmlns:mc="http://schemas.openxmlformats.org/markup-compatibility/2006">
      <mc:Choice Requires="x14">
        <control shapeId="33798" r:id="rId12" name="OptionButton6">
          <controlPr locked="0" defaultSize="0" autoFill="0" autoLine="0" linkedCell="E51" r:id="rId8">
            <anchor moveWithCells="1">
              <from>
                <xdr:col>1</xdr:col>
                <xdr:colOff>97971</xdr:colOff>
                <xdr:row>50</xdr:row>
                <xdr:rowOff>0</xdr:rowOff>
              </from>
              <to>
                <xdr:col>2</xdr:col>
                <xdr:colOff>0</xdr:colOff>
                <xdr:row>50</xdr:row>
                <xdr:rowOff>190500</xdr:rowOff>
              </to>
            </anchor>
          </controlPr>
        </control>
      </mc:Choice>
      <mc:Fallback>
        <control shapeId="33798" r:id="rId12" name="OptionButton6"/>
      </mc:Fallback>
    </mc:AlternateContent>
    <mc:AlternateContent xmlns:mc="http://schemas.openxmlformats.org/markup-compatibility/2006">
      <mc:Choice Requires="x14">
        <control shapeId="33799" r:id="rId13" name="OptionButton7">
          <controlPr locked="0" defaultSize="0" autoFill="0" autoLine="0" linkedCell="E52" r:id="rId8">
            <anchor moveWithCells="1">
              <from>
                <xdr:col>1</xdr:col>
                <xdr:colOff>97971</xdr:colOff>
                <xdr:row>51</xdr:row>
                <xdr:rowOff>0</xdr:rowOff>
              </from>
              <to>
                <xdr:col>2</xdr:col>
                <xdr:colOff>0</xdr:colOff>
                <xdr:row>51</xdr:row>
                <xdr:rowOff>190500</xdr:rowOff>
              </to>
            </anchor>
          </controlPr>
        </control>
      </mc:Choice>
      <mc:Fallback>
        <control shapeId="33799" r:id="rId13" name="OptionButton7"/>
      </mc:Fallback>
    </mc:AlternateContent>
    <mc:AlternateContent xmlns:mc="http://schemas.openxmlformats.org/markup-compatibility/2006">
      <mc:Choice Requires="x14">
        <control shapeId="33800" r:id="rId14" name="OptionButton8">
          <controlPr locked="0" defaultSize="0" autoFill="0" autoLine="0" linkedCell="E53" r:id="rId6">
            <anchor moveWithCells="1">
              <from>
                <xdr:col>1</xdr:col>
                <xdr:colOff>97971</xdr:colOff>
                <xdr:row>52</xdr:row>
                <xdr:rowOff>0</xdr:rowOff>
              </from>
              <to>
                <xdr:col>2</xdr:col>
                <xdr:colOff>0</xdr:colOff>
                <xdr:row>52</xdr:row>
                <xdr:rowOff>185057</xdr:rowOff>
              </to>
            </anchor>
          </controlPr>
        </control>
      </mc:Choice>
      <mc:Fallback>
        <control shapeId="33800" r:id="rId14" name="OptionButton8"/>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C7541C"/>
  </sheetPr>
  <dimension ref="B2:I47"/>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168</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3" t="s">
        <v>140</v>
      </c>
      <c r="C9" s="213"/>
      <c r="D9" s="213"/>
      <c r="E9" s="213"/>
      <c r="F9" s="213"/>
      <c r="G9" s="213"/>
      <c r="H9" s="213"/>
      <c r="I9" s="213"/>
    </row>
    <row r="10" spans="2:9">
      <c r="B10" s="213" t="s">
        <v>155</v>
      </c>
      <c r="C10" s="213"/>
      <c r="D10" s="213"/>
      <c r="E10" s="213"/>
      <c r="F10" s="213"/>
      <c r="G10" s="213"/>
      <c r="H10" s="213"/>
      <c r="I10" s="213"/>
    </row>
    <row r="11" spans="2:9">
      <c r="B11" s="213" t="s">
        <v>141</v>
      </c>
      <c r="C11" s="213"/>
      <c r="D11" s="213"/>
      <c r="E11" s="213"/>
      <c r="F11" s="213"/>
      <c r="G11" s="213"/>
      <c r="H11" s="213"/>
      <c r="I11" s="213"/>
    </row>
    <row r="12" spans="2:9">
      <c r="B12" s="213" t="s">
        <v>142</v>
      </c>
      <c r="C12" s="213"/>
      <c r="D12" s="213"/>
      <c r="E12" s="213"/>
      <c r="F12" s="213"/>
      <c r="G12" s="213"/>
      <c r="H12" s="213"/>
      <c r="I12" s="213"/>
    </row>
    <row r="13" spans="2:9">
      <c r="B13" s="214" t="s">
        <v>148</v>
      </c>
      <c r="C13" s="214"/>
      <c r="D13" s="214"/>
      <c r="E13" s="214"/>
      <c r="F13" s="214"/>
      <c r="G13" s="214"/>
      <c r="H13" s="214"/>
      <c r="I13" s="214"/>
    </row>
    <row r="14" spans="2:9">
      <c r="B14" s="213" t="s">
        <v>144</v>
      </c>
      <c r="C14" s="213"/>
      <c r="D14" s="213"/>
      <c r="E14" s="213"/>
      <c r="F14" s="213"/>
      <c r="G14" s="213"/>
      <c r="H14" s="213"/>
      <c r="I14" s="213"/>
    </row>
    <row r="15" spans="2:9" ht="3" customHeight="1">
      <c r="B15" s="93"/>
      <c r="C15" s="93"/>
      <c r="D15" s="94"/>
      <c r="E15" s="94"/>
      <c r="F15" s="94"/>
      <c r="G15" s="94"/>
      <c r="H15" s="95"/>
      <c r="I15" s="94"/>
    </row>
    <row r="16" spans="2:9" ht="14.6" customHeight="1">
      <c r="B16" s="218"/>
      <c r="C16" s="218"/>
      <c r="D16" s="218"/>
      <c r="E16" s="218"/>
      <c r="F16" s="218"/>
      <c r="G16" s="218"/>
      <c r="H16" s="218"/>
      <c r="I16" s="218"/>
    </row>
    <row r="17" spans="2:9" ht="14.6" customHeight="1"/>
    <row r="18" spans="2:9" ht="14.6" customHeight="1">
      <c r="C18" s="2" t="s">
        <v>190</v>
      </c>
    </row>
    <row r="19" spans="2:9" ht="14.6" customHeight="1">
      <c r="B19" s="2"/>
      <c r="C19" s="55" t="s">
        <v>180</v>
      </c>
      <c r="I19" s="52"/>
    </row>
    <row r="20" spans="2:9" ht="14.6" customHeight="1">
      <c r="C20" s="168" t="s">
        <v>236</v>
      </c>
      <c r="D20" s="168"/>
      <c r="E20" s="168"/>
      <c r="F20" s="168"/>
      <c r="G20" s="168"/>
    </row>
    <row r="21" spans="2:9" ht="14.6" customHeight="1" thickBot="1">
      <c r="C21" s="168"/>
      <c r="D21" s="168"/>
      <c r="E21" s="168"/>
      <c r="F21" s="168"/>
      <c r="G21" s="168"/>
    </row>
    <row r="22" spans="2:9" ht="17.05" customHeight="1" thickTop="1" thickBot="1">
      <c r="C22" s="211" t="s">
        <v>204</v>
      </c>
      <c r="D22" s="211"/>
      <c r="E22" s="56">
        <f>COUNTIF(E31,TRUE)</f>
        <v>0</v>
      </c>
    </row>
    <row r="23" spans="2:9" ht="17.05" customHeight="1" thickTop="1" thickBot="1">
      <c r="C23" s="212" t="s">
        <v>200</v>
      </c>
      <c r="D23" s="212"/>
      <c r="E23" s="57">
        <f t="shared" ref="E23:E25" si="0">COUNTIF(E32,TRUE)</f>
        <v>0</v>
      </c>
    </row>
    <row r="24" spans="2:9" ht="17.05" customHeight="1" thickTop="1" thickBot="1">
      <c r="C24" s="215" t="s">
        <v>201</v>
      </c>
      <c r="D24" s="215"/>
      <c r="E24" s="58">
        <f t="shared" si="0"/>
        <v>0</v>
      </c>
    </row>
    <row r="25" spans="2:9" ht="17.05" customHeight="1" thickTop="1" thickBot="1">
      <c r="C25" s="216" t="s">
        <v>205</v>
      </c>
      <c r="D25" s="216"/>
      <c r="E25" s="106">
        <f t="shared" si="0"/>
        <v>0</v>
      </c>
    </row>
    <row r="26" spans="2:9" ht="14.6" customHeight="1" thickTop="1" thickBot="1">
      <c r="C26" s="217" t="s">
        <v>229</v>
      </c>
      <c r="D26" s="217"/>
      <c r="E26" s="102" t="str">
        <f>CONCATENATE(SUM(E22:E25)," sur 1")</f>
        <v>0 sur 1</v>
      </c>
    </row>
    <row r="27" spans="2:9" ht="14.6" customHeight="1"/>
    <row r="28" spans="2:9">
      <c r="B28" s="198" t="s">
        <v>30</v>
      </c>
      <c r="C28" s="199"/>
      <c r="D28" s="199"/>
      <c r="E28" s="199"/>
      <c r="F28" s="199"/>
      <c r="G28" s="199"/>
      <c r="H28" s="199"/>
      <c r="I28" s="199"/>
    </row>
    <row r="29" spans="2:9" ht="15" thickBot="1">
      <c r="B29" s="205" t="s">
        <v>31</v>
      </c>
      <c r="C29" s="206"/>
      <c r="D29" s="206"/>
      <c r="E29" s="206"/>
      <c r="F29" s="206"/>
      <c r="G29" s="206"/>
      <c r="H29" s="206"/>
      <c r="I29" s="207"/>
    </row>
    <row r="30" spans="2:9">
      <c r="B30" s="68"/>
      <c r="C30" s="69"/>
      <c r="D30" s="69"/>
      <c r="E30" s="69"/>
      <c r="F30" s="69"/>
      <c r="G30" s="69"/>
      <c r="H30" s="69"/>
      <c r="I30" s="70"/>
    </row>
    <row r="31" spans="2:9" ht="15" thickBot="1">
      <c r="B31" s="71"/>
      <c r="C31" s="200" t="s">
        <v>196</v>
      </c>
      <c r="D31" s="200"/>
      <c r="E31" s="1" t="b">
        <v>0</v>
      </c>
      <c r="I31" s="5"/>
    </row>
    <row r="32" spans="2:9" ht="15.45" thickTop="1" thickBot="1">
      <c r="B32" s="71"/>
      <c r="C32" s="201" t="s">
        <v>197</v>
      </c>
      <c r="D32" s="201"/>
      <c r="E32" s="1" t="b">
        <v>0</v>
      </c>
      <c r="I32" s="5"/>
    </row>
    <row r="33" spans="2:9" ht="15.45" thickTop="1" thickBot="1">
      <c r="B33" s="71"/>
      <c r="C33" s="202" t="s">
        <v>198</v>
      </c>
      <c r="D33" s="202"/>
      <c r="E33" s="1" t="b">
        <v>0</v>
      </c>
      <c r="I33" s="5"/>
    </row>
    <row r="34" spans="2:9" ht="15" thickTop="1">
      <c r="B34" s="71"/>
      <c r="C34" s="203" t="s">
        <v>199</v>
      </c>
      <c r="D34" s="203"/>
      <c r="E34" s="1" t="b">
        <v>0</v>
      </c>
      <c r="I34" s="5"/>
    </row>
    <row r="35" spans="2:9" ht="15" thickBot="1">
      <c r="B35" s="12"/>
      <c r="C35" s="72"/>
      <c r="D35" s="6"/>
      <c r="E35" s="6"/>
      <c r="F35" s="6"/>
      <c r="G35" s="6"/>
      <c r="H35" s="6"/>
      <c r="I35" s="7"/>
    </row>
    <row r="36" spans="2:9">
      <c r="B36" s="9"/>
      <c r="C36" s="10"/>
      <c r="D36" s="10"/>
      <c r="E36" s="10"/>
      <c r="F36" s="10"/>
      <c r="G36" s="10"/>
      <c r="H36" s="10"/>
      <c r="I36" s="11"/>
    </row>
    <row r="37" spans="2:9" ht="14.6" customHeight="1">
      <c r="B37" s="182" t="s">
        <v>32</v>
      </c>
      <c r="C37" s="183"/>
      <c r="D37" s="183"/>
      <c r="E37" s="183"/>
      <c r="F37" s="183"/>
      <c r="G37" s="183"/>
      <c r="H37" s="183"/>
      <c r="I37" s="184"/>
    </row>
    <row r="38" spans="2:9" ht="14.6" customHeight="1">
      <c r="B38" s="182"/>
      <c r="C38" s="183"/>
      <c r="D38" s="183"/>
      <c r="E38" s="183"/>
      <c r="F38" s="183"/>
      <c r="G38" s="183"/>
      <c r="H38" s="183"/>
      <c r="I38" s="184"/>
    </row>
    <row r="39" spans="2:9">
      <c r="B39" s="182"/>
      <c r="C39" s="183"/>
      <c r="D39" s="183"/>
      <c r="E39" s="183"/>
      <c r="F39" s="183"/>
      <c r="G39" s="183"/>
      <c r="H39" s="183"/>
      <c r="I39" s="184"/>
    </row>
    <row r="40" spans="2:9">
      <c r="B40" s="8" t="s">
        <v>231</v>
      </c>
      <c r="I40" s="5"/>
    </row>
    <row r="41" spans="2:9">
      <c r="B41" s="177"/>
      <c r="C41" s="178"/>
      <c r="D41" s="178"/>
      <c r="E41" s="178"/>
      <c r="F41" s="178"/>
      <c r="G41" s="178"/>
      <c r="H41" s="178"/>
      <c r="I41" s="179"/>
    </row>
    <row r="42" spans="2:9">
      <c r="B42" s="177"/>
      <c r="C42" s="178"/>
      <c r="D42" s="178"/>
      <c r="E42" s="178"/>
      <c r="F42" s="178"/>
      <c r="G42" s="178"/>
      <c r="H42" s="178"/>
      <c r="I42" s="179"/>
    </row>
    <row r="43" spans="2:9">
      <c r="B43" s="177"/>
      <c r="C43" s="178"/>
      <c r="D43" s="178"/>
      <c r="E43" s="178"/>
      <c r="F43" s="178"/>
      <c r="G43" s="178"/>
      <c r="H43" s="178"/>
      <c r="I43" s="179"/>
    </row>
    <row r="44" spans="2:9">
      <c r="B44" s="177"/>
      <c r="C44" s="178"/>
      <c r="D44" s="178"/>
      <c r="E44" s="178"/>
      <c r="F44" s="178"/>
      <c r="G44" s="178"/>
      <c r="H44" s="178"/>
      <c r="I44" s="179"/>
    </row>
    <row r="45" spans="2:9" ht="15" thickBot="1">
      <c r="B45" s="12"/>
      <c r="C45" s="6"/>
      <c r="D45" s="6"/>
      <c r="E45" s="6"/>
      <c r="F45" s="6"/>
      <c r="G45" s="6"/>
      <c r="H45" s="6"/>
      <c r="I45" s="7"/>
    </row>
    <row r="46" spans="2:9" ht="13.3" customHeight="1" thickTop="1" thickBot="1">
      <c r="G46" s="197" t="s">
        <v>174</v>
      </c>
      <c r="H46" s="142"/>
      <c r="I46" s="143"/>
    </row>
    <row r="47" spans="2:9" ht="15" thickTop="1"/>
  </sheetData>
  <sheetProtection sheet="1" objects="1" scenarios="1"/>
  <mergeCells count="25">
    <mergeCell ref="B7:G7"/>
    <mergeCell ref="C32:D32"/>
    <mergeCell ref="C33:D33"/>
    <mergeCell ref="C34:D34"/>
    <mergeCell ref="G46:I46"/>
    <mergeCell ref="C24:D24"/>
    <mergeCell ref="C25:D25"/>
    <mergeCell ref="C26:D26"/>
    <mergeCell ref="C20:G21"/>
    <mergeCell ref="B2:G2"/>
    <mergeCell ref="B3:G6"/>
    <mergeCell ref="B37:I39"/>
    <mergeCell ref="B41:I44"/>
    <mergeCell ref="B13:I13"/>
    <mergeCell ref="B14:I14"/>
    <mergeCell ref="B16:I16"/>
    <mergeCell ref="B28:I28"/>
    <mergeCell ref="B29:I29"/>
    <mergeCell ref="B10:I10"/>
    <mergeCell ref="B11:I11"/>
    <mergeCell ref="B12:I12"/>
    <mergeCell ref="B9:I9"/>
    <mergeCell ref="C31:D31"/>
    <mergeCell ref="C22:D22"/>
    <mergeCell ref="C23:D23"/>
  </mergeCells>
  <hyperlinks>
    <hyperlink ref="B9:H9" location="'1.1 - Informer-Communiquer'!A1" display="1.1 - Informer / communiquer à l'ensemble du personnel" xr:uid="{00000000-0004-0000-0600-000001000000}"/>
    <hyperlink ref="B10:H10" location="'1.2 - Former-Sensibiliser'!A1" display="1.2 - Former et/ou sensibiliser l'ensemble du personnel" xr:uid="{00000000-0004-0000-0600-000002000000}"/>
    <hyperlink ref="B11:H11" location="'1.3 - Référents VSST'!A1" display="1.3 - Désigner et former des référents VSST" xr:uid="{00000000-0004-0000-0600-000003000000}"/>
    <hyperlink ref="B12:H12" location="'1.4 - Négocier'!A1" display="1.4 - Négocier" xr:uid="{00000000-0004-0000-0600-000004000000}"/>
    <hyperlink ref="B13:H13" location="'1.5 - Signalement et traitement'!A1" display="1.5 - Elaborer le processus de signalement et de traitement des VSST" xr:uid="{00000000-0004-0000-0600-000005000000}"/>
    <hyperlink ref="B14:H14" location="'1.6 - Formaliser le DUERP'!A1" display="1.6 - Formaliser le DUERP" xr:uid="{00000000-0004-0000-0600-000006000000}"/>
    <hyperlink ref="H4" location="'1 - Obligations légales'!A1" display="Obligations légales" xr:uid="{11F4E7B4-45E1-49A6-B8FA-701B52700219}"/>
    <hyperlink ref="H5" location="'2 - Facteurs de risques'!A1" display="Facteurs de risque" xr:uid="{3BD1C5A9-FDF3-4F2E-8D0E-FF68F5CBAB04}"/>
    <hyperlink ref="H3" location="'Les VSST dans le DUERP'!A1" display="è Accueil" xr:uid="{DDFF7E26-709B-4BED-BBAA-A7BE5C8A5236}"/>
    <hyperlink ref="G46" location="'Les VSST dans le DUERP'!A1" display="è Accueil" xr:uid="{734B57E2-409D-4670-A4D8-F360E9520F35}"/>
    <hyperlink ref="G46:I46" location="'1.5 - Signalement et traitement'!A1" display="é Revenir en haut de cette feuille" xr:uid="{BCB005E0-2E7A-49AC-97E0-DBBABB2804A1}"/>
    <hyperlink ref="H6" location="'3 - Diagnostic VSST'!A1" display="è Diagnostic VSST" xr:uid="{8613CA62-BE1C-48A3-B2BD-CB4E98FC3918}"/>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4817"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4817" r:id="rId5" name="OptionButton1"/>
      </mc:Fallback>
    </mc:AlternateContent>
    <mc:AlternateContent xmlns:mc="http://schemas.openxmlformats.org/markup-compatibility/2006">
      <mc:Choice Requires="x14">
        <control shapeId="34818"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4818" r:id="rId7" name="OptionButton2"/>
      </mc:Fallback>
    </mc:AlternateContent>
    <mc:AlternateContent xmlns:mc="http://schemas.openxmlformats.org/markup-compatibility/2006">
      <mc:Choice Requires="x14">
        <control shapeId="34819"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4819" r:id="rId9" name="OptionButton3"/>
      </mc:Fallback>
    </mc:AlternateContent>
    <mc:AlternateContent xmlns:mc="http://schemas.openxmlformats.org/markup-compatibility/2006">
      <mc:Choice Requires="x14">
        <control shapeId="34820"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4820" r:id="rId10" name="OptionButton4"/>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C7541C"/>
  </sheetPr>
  <dimension ref="B2:I140"/>
  <sheetViews>
    <sheetView showGridLines="0" showRowColHeaders="0" showRuler="0" zoomScale="110" zoomScaleNormal="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87"/>
      <c r="C2" s="187"/>
      <c r="D2" s="187"/>
      <c r="E2" s="187"/>
      <c r="F2" s="187"/>
      <c r="G2" s="187"/>
      <c r="H2" s="41" t="s">
        <v>163</v>
      </c>
      <c r="I2" s="27"/>
    </row>
    <row r="3" spans="2:9" ht="11.7" customHeight="1" thickTop="1">
      <c r="B3" s="185" t="s">
        <v>169</v>
      </c>
      <c r="C3" s="185"/>
      <c r="D3" s="185"/>
      <c r="E3" s="185"/>
      <c r="F3" s="185"/>
      <c r="G3" s="185"/>
      <c r="H3" s="37" t="s">
        <v>160</v>
      </c>
      <c r="I3" s="25"/>
    </row>
    <row r="4" spans="2:9" ht="11.7" customHeight="1">
      <c r="B4" s="185"/>
      <c r="C4" s="185"/>
      <c r="D4" s="185"/>
      <c r="E4" s="185"/>
      <c r="F4" s="185"/>
      <c r="G4" s="185"/>
      <c r="H4" s="38" t="s">
        <v>161</v>
      </c>
      <c r="I4" s="25"/>
    </row>
    <row r="5" spans="2:9" ht="11.7" customHeight="1">
      <c r="B5" s="185"/>
      <c r="C5" s="185"/>
      <c r="D5" s="185"/>
      <c r="E5" s="185"/>
      <c r="F5" s="185"/>
      <c r="G5" s="185"/>
      <c r="H5" s="39" t="s">
        <v>162</v>
      </c>
      <c r="I5" s="25"/>
    </row>
    <row r="6" spans="2:9" ht="11.7" customHeight="1" thickBot="1">
      <c r="B6" s="185"/>
      <c r="C6" s="185"/>
      <c r="D6" s="185"/>
      <c r="E6" s="185"/>
      <c r="F6" s="185"/>
      <c r="G6" s="185"/>
      <c r="H6" s="47" t="s">
        <v>305</v>
      </c>
      <c r="I6" s="26"/>
    </row>
    <row r="7" spans="2:9" ht="12" customHeight="1" thickTop="1">
      <c r="B7" s="189" t="s">
        <v>138</v>
      </c>
      <c r="C7" s="189"/>
      <c r="D7" s="189"/>
      <c r="E7" s="189"/>
      <c r="F7" s="189"/>
      <c r="G7" s="189"/>
      <c r="H7" s="90" t="s">
        <v>328</v>
      </c>
      <c r="I7" s="26"/>
    </row>
    <row r="8" spans="2:9" ht="3" customHeight="1">
      <c r="B8" s="93"/>
      <c r="C8" s="93"/>
      <c r="D8" s="94"/>
      <c r="E8" s="94"/>
      <c r="F8" s="94"/>
      <c r="G8" s="94"/>
      <c r="H8" s="95"/>
      <c r="I8" s="94"/>
    </row>
    <row r="9" spans="2:9">
      <c r="B9" s="213" t="s">
        <v>140</v>
      </c>
      <c r="C9" s="213"/>
      <c r="D9" s="213"/>
      <c r="E9" s="213"/>
      <c r="F9" s="213"/>
      <c r="G9" s="213"/>
      <c r="H9" s="213"/>
      <c r="I9" s="213"/>
    </row>
    <row r="10" spans="2:9">
      <c r="B10" s="213" t="s">
        <v>155</v>
      </c>
      <c r="C10" s="213"/>
      <c r="D10" s="213"/>
      <c r="E10" s="213"/>
      <c r="F10" s="213"/>
      <c r="G10" s="213"/>
      <c r="H10" s="213"/>
      <c r="I10" s="213"/>
    </row>
    <row r="11" spans="2:9">
      <c r="B11" s="213" t="s">
        <v>141</v>
      </c>
      <c r="C11" s="213"/>
      <c r="D11" s="213"/>
      <c r="E11" s="213"/>
      <c r="F11" s="213"/>
      <c r="G11" s="213"/>
      <c r="H11" s="213"/>
      <c r="I11" s="213"/>
    </row>
    <row r="12" spans="2:9">
      <c r="B12" s="213" t="s">
        <v>142</v>
      </c>
      <c r="C12" s="213"/>
      <c r="D12" s="213"/>
      <c r="E12" s="213"/>
      <c r="F12" s="213"/>
      <c r="G12" s="213"/>
      <c r="H12" s="213"/>
      <c r="I12" s="213"/>
    </row>
    <row r="13" spans="2:9">
      <c r="B13" s="213" t="s">
        <v>143</v>
      </c>
      <c r="C13" s="213"/>
      <c r="D13" s="213"/>
      <c r="E13" s="213"/>
      <c r="F13" s="213"/>
      <c r="G13" s="213"/>
      <c r="H13" s="213"/>
      <c r="I13" s="213"/>
    </row>
    <row r="14" spans="2:9">
      <c r="B14" s="214" t="s">
        <v>149</v>
      </c>
      <c r="C14" s="214"/>
      <c r="D14" s="214"/>
      <c r="E14" s="214"/>
      <c r="F14" s="214"/>
      <c r="G14" s="214"/>
      <c r="H14" s="214"/>
      <c r="I14" s="214"/>
    </row>
    <row r="15" spans="2:9" ht="3" customHeight="1">
      <c r="B15" s="93"/>
      <c r="C15" s="93"/>
      <c r="D15" s="94"/>
      <c r="E15" s="94"/>
      <c r="F15" s="94"/>
      <c r="G15" s="94"/>
      <c r="H15" s="95"/>
      <c r="I15" s="94"/>
    </row>
    <row r="16" spans="2:9" ht="14.6" customHeight="1">
      <c r="B16" s="218"/>
      <c r="C16" s="218"/>
      <c r="D16" s="218"/>
      <c r="E16" s="218"/>
      <c r="F16" s="218"/>
      <c r="G16" s="218"/>
      <c r="H16" s="218"/>
      <c r="I16" s="218"/>
    </row>
    <row r="17" spans="2:9" ht="14.6" customHeight="1"/>
    <row r="18" spans="2:9" ht="14.6" customHeight="1">
      <c r="C18" s="2" t="s">
        <v>190</v>
      </c>
    </row>
    <row r="19" spans="2:9" ht="14.6" customHeight="1">
      <c r="B19" s="2"/>
      <c r="C19" s="55" t="s">
        <v>180</v>
      </c>
      <c r="I19" s="52"/>
    </row>
    <row r="20" spans="2:9" ht="14.6" customHeight="1">
      <c r="C20" s="168" t="s">
        <v>237</v>
      </c>
      <c r="D20" s="168"/>
      <c r="E20" s="168"/>
      <c r="F20" s="168"/>
    </row>
    <row r="21" spans="2:9" ht="14.6" customHeight="1" thickBot="1">
      <c r="C21" s="168"/>
      <c r="D21" s="168"/>
      <c r="E21" s="168"/>
      <c r="F21" s="168"/>
    </row>
    <row r="22" spans="2:9" ht="17.05" customHeight="1" thickTop="1" thickBot="1">
      <c r="C22" s="211" t="s">
        <v>202</v>
      </c>
      <c r="D22" s="211"/>
      <c r="E22" s="56">
        <f>COUNTIF(E31,TRUE)+COUNTIF(E54,TRUE)+COUNTIF(E78,TRUE)+COUNTIF(E99,TRUE)+COUNTIF(E117,TRUE)</f>
        <v>0</v>
      </c>
    </row>
    <row r="23" spans="2:9" ht="17.05" customHeight="1" thickTop="1" thickBot="1">
      <c r="C23" s="212" t="s">
        <v>200</v>
      </c>
      <c r="D23" s="212"/>
      <c r="E23" s="57">
        <f>COUNTIF(E32,TRUE)+COUNTIF(E55,TRUE)+COUNTIF(E79,TRUE)+COUNTIF(E100,TRUE)+COUNTIF(E118,TRUE)</f>
        <v>0</v>
      </c>
    </row>
    <row r="24" spans="2:9" ht="17.05" customHeight="1" thickTop="1" thickBot="1">
      <c r="C24" s="215" t="s">
        <v>201</v>
      </c>
      <c r="D24" s="215"/>
      <c r="E24" s="58">
        <f>COUNTIF(E33,TRUE)+COUNTIF(E56,TRUE)+COUNTIF(E80,TRUE)+COUNTIF(E101,TRUE)+COUNTIF(E119,TRUE)</f>
        <v>0</v>
      </c>
    </row>
    <row r="25" spans="2:9" ht="17.05" customHeight="1" thickTop="1" thickBot="1">
      <c r="C25" s="216" t="s">
        <v>203</v>
      </c>
      <c r="D25" s="216"/>
      <c r="E25" s="106">
        <f>COUNTIF(E34,TRUE)+COUNTIF(E57,TRUE)+COUNTIF(E81,TRUE)+COUNTIF(E102,TRUE)+COUNTIF(E120,TRUE)</f>
        <v>0</v>
      </c>
    </row>
    <row r="26" spans="2:9" ht="14.6" customHeight="1" thickTop="1" thickBot="1">
      <c r="C26" s="217" t="s">
        <v>229</v>
      </c>
      <c r="D26" s="217"/>
      <c r="E26" s="102" t="str">
        <f>CONCATENATE(SUM(E22:E25)," sur 5")</f>
        <v>0 sur 5</v>
      </c>
    </row>
    <row r="27" spans="2:9" ht="14.6" customHeight="1"/>
    <row r="28" spans="2:9">
      <c r="B28" s="198" t="s">
        <v>33</v>
      </c>
      <c r="C28" s="199"/>
      <c r="D28" s="199"/>
      <c r="E28" s="199"/>
      <c r="F28" s="199"/>
      <c r="G28" s="199"/>
      <c r="H28" s="199"/>
      <c r="I28" s="199"/>
    </row>
    <row r="29" spans="2:9" ht="15" thickBot="1">
      <c r="B29" s="205" t="s">
        <v>37</v>
      </c>
      <c r="C29" s="206"/>
      <c r="D29" s="206"/>
      <c r="E29" s="206"/>
      <c r="F29" s="206"/>
      <c r="G29" s="206"/>
      <c r="H29" s="206"/>
      <c r="I29" s="207"/>
    </row>
    <row r="30" spans="2:9">
      <c r="B30" s="68"/>
      <c r="C30" s="69"/>
      <c r="D30" s="69"/>
      <c r="E30" s="69"/>
      <c r="F30" s="69"/>
      <c r="G30" s="69"/>
      <c r="H30" s="69"/>
      <c r="I30" s="70"/>
    </row>
    <row r="31" spans="2:9" ht="15" thickBot="1">
      <c r="B31" s="71"/>
      <c r="C31" s="200" t="s">
        <v>196</v>
      </c>
      <c r="D31" s="200"/>
      <c r="E31" s="1" t="b">
        <v>0</v>
      </c>
      <c r="I31" s="5"/>
    </row>
    <row r="32" spans="2:9" ht="15.45" thickTop="1" thickBot="1">
      <c r="B32" s="71"/>
      <c r="C32" s="201" t="s">
        <v>197</v>
      </c>
      <c r="D32" s="201"/>
      <c r="E32" s="1" t="b">
        <v>0</v>
      </c>
      <c r="I32" s="5"/>
    </row>
    <row r="33" spans="2:9" ht="15.45" thickTop="1" thickBot="1">
      <c r="B33" s="71"/>
      <c r="C33" s="202" t="s">
        <v>198</v>
      </c>
      <c r="D33" s="202"/>
      <c r="E33" s="1" t="b">
        <v>0</v>
      </c>
      <c r="I33" s="5"/>
    </row>
    <row r="34" spans="2:9" ht="15" thickTop="1">
      <c r="B34" s="71"/>
      <c r="C34" s="203" t="s">
        <v>199</v>
      </c>
      <c r="D34" s="203"/>
      <c r="E34" s="1" t="b">
        <v>0</v>
      </c>
      <c r="I34" s="5"/>
    </row>
    <row r="35" spans="2:9" ht="15" thickBot="1">
      <c r="B35" s="12"/>
      <c r="C35" s="72"/>
      <c r="D35" s="6"/>
      <c r="E35" s="6"/>
      <c r="F35" s="6"/>
      <c r="G35" s="6"/>
      <c r="H35" s="6"/>
      <c r="I35" s="7"/>
    </row>
    <row r="36" spans="2:9">
      <c r="B36" s="9"/>
      <c r="C36" s="10"/>
      <c r="D36" s="10"/>
      <c r="E36" s="10"/>
      <c r="F36" s="10"/>
      <c r="G36" s="10"/>
      <c r="H36" s="10"/>
      <c r="I36" s="11"/>
    </row>
    <row r="37" spans="2:9" ht="14.6" customHeight="1">
      <c r="B37" s="182" t="s">
        <v>43</v>
      </c>
      <c r="C37" s="183"/>
      <c r="D37" s="183"/>
      <c r="E37" s="183"/>
      <c r="F37" s="183"/>
      <c r="G37" s="183"/>
      <c r="H37" s="183"/>
      <c r="I37" s="184"/>
    </row>
    <row r="38" spans="2:9" ht="14.6" customHeight="1">
      <c r="B38" s="182"/>
      <c r="C38" s="183"/>
      <c r="D38" s="183"/>
      <c r="E38" s="183"/>
      <c r="F38" s="183"/>
      <c r="G38" s="183"/>
      <c r="H38" s="183"/>
      <c r="I38" s="184"/>
    </row>
    <row r="39" spans="2:9" ht="14.6" customHeight="1">
      <c r="B39" s="182"/>
      <c r="C39" s="183"/>
      <c r="D39" s="183"/>
      <c r="E39" s="183"/>
      <c r="F39" s="183"/>
      <c r="G39" s="183"/>
      <c r="H39" s="183"/>
      <c r="I39" s="184"/>
    </row>
    <row r="40" spans="2:9">
      <c r="B40" s="182"/>
      <c r="C40" s="183"/>
      <c r="D40" s="183"/>
      <c r="E40" s="183"/>
      <c r="F40" s="183"/>
      <c r="G40" s="183"/>
      <c r="H40" s="183"/>
      <c r="I40" s="184"/>
    </row>
    <row r="41" spans="2:9">
      <c r="B41" s="182"/>
      <c r="C41" s="183"/>
      <c r="D41" s="183"/>
      <c r="E41" s="183"/>
      <c r="F41" s="183"/>
      <c r="G41" s="183"/>
      <c r="H41" s="183"/>
      <c r="I41" s="184"/>
    </row>
    <row r="42" spans="2:9">
      <c r="B42" s="182"/>
      <c r="C42" s="183"/>
      <c r="D42" s="183"/>
      <c r="E42" s="183"/>
      <c r="F42" s="183"/>
      <c r="G42" s="183"/>
      <c r="H42" s="183"/>
      <c r="I42" s="184"/>
    </row>
    <row r="43" spans="2:9">
      <c r="B43" s="8" t="s">
        <v>231</v>
      </c>
      <c r="I43" s="5"/>
    </row>
    <row r="44" spans="2:9">
      <c r="B44" s="177"/>
      <c r="C44" s="178"/>
      <c r="D44" s="178"/>
      <c r="E44" s="178"/>
      <c r="F44" s="178"/>
      <c r="G44" s="178"/>
      <c r="H44" s="178"/>
      <c r="I44" s="179"/>
    </row>
    <row r="45" spans="2:9">
      <c r="B45" s="177"/>
      <c r="C45" s="178"/>
      <c r="D45" s="178"/>
      <c r="E45" s="178"/>
      <c r="F45" s="178"/>
      <c r="G45" s="178"/>
      <c r="H45" s="178"/>
      <c r="I45" s="179"/>
    </row>
    <row r="46" spans="2:9">
      <c r="B46" s="177"/>
      <c r="C46" s="178"/>
      <c r="D46" s="178"/>
      <c r="E46" s="178"/>
      <c r="F46" s="178"/>
      <c r="G46" s="178"/>
      <c r="H46" s="178"/>
      <c r="I46" s="179"/>
    </row>
    <row r="47" spans="2:9">
      <c r="B47" s="177"/>
      <c r="C47" s="178"/>
      <c r="D47" s="178"/>
      <c r="E47" s="178"/>
      <c r="F47" s="178"/>
      <c r="G47" s="178"/>
      <c r="H47" s="178"/>
      <c r="I47" s="179"/>
    </row>
    <row r="48" spans="2:9" ht="15" thickBot="1">
      <c r="B48" s="12"/>
      <c r="C48" s="6"/>
      <c r="D48" s="6"/>
      <c r="E48" s="6"/>
      <c r="F48" s="6"/>
      <c r="G48" s="6"/>
      <c r="H48" s="6"/>
      <c r="I48" s="7"/>
    </row>
    <row r="49" spans="2:9" ht="13.3" customHeight="1" thickTop="1" thickBot="1">
      <c r="G49" s="197" t="s">
        <v>174</v>
      </c>
      <c r="H49" s="142"/>
      <c r="I49" s="143"/>
    </row>
    <row r="50" spans="2:9" ht="15" thickTop="1"/>
    <row r="51" spans="2:9">
      <c r="B51" s="198" t="s">
        <v>34</v>
      </c>
      <c r="C51" s="199"/>
      <c r="D51" s="199"/>
      <c r="E51" s="199"/>
      <c r="F51" s="199"/>
      <c r="G51" s="199"/>
      <c r="H51" s="199"/>
      <c r="I51" s="199"/>
    </row>
    <row r="52" spans="2:9" ht="15" thickBot="1">
      <c r="B52" s="205" t="s">
        <v>38</v>
      </c>
      <c r="C52" s="206"/>
      <c r="D52" s="206"/>
      <c r="E52" s="206"/>
      <c r="F52" s="206"/>
      <c r="G52" s="206"/>
      <c r="H52" s="206"/>
      <c r="I52" s="207"/>
    </row>
    <row r="53" spans="2:9">
      <c r="B53" s="68"/>
      <c r="C53" s="69"/>
      <c r="D53" s="69"/>
      <c r="E53" s="69"/>
      <c r="F53" s="69"/>
      <c r="G53" s="69"/>
      <c r="H53" s="69"/>
      <c r="I53" s="70"/>
    </row>
    <row r="54" spans="2:9" ht="15" thickBot="1">
      <c r="B54" s="71"/>
      <c r="C54" s="200" t="s">
        <v>196</v>
      </c>
      <c r="D54" s="200"/>
      <c r="E54" s="1" t="b">
        <v>0</v>
      </c>
      <c r="I54" s="5"/>
    </row>
    <row r="55" spans="2:9" ht="15.45" thickTop="1" thickBot="1">
      <c r="B55" s="71"/>
      <c r="C55" s="201" t="s">
        <v>197</v>
      </c>
      <c r="D55" s="201"/>
      <c r="E55" s="1" t="b">
        <v>0</v>
      </c>
      <c r="I55" s="5"/>
    </row>
    <row r="56" spans="2:9" ht="15.45" thickTop="1" thickBot="1">
      <c r="B56" s="71"/>
      <c r="C56" s="202" t="s">
        <v>198</v>
      </c>
      <c r="D56" s="202"/>
      <c r="E56" s="1" t="b">
        <v>0</v>
      </c>
      <c r="I56" s="5"/>
    </row>
    <row r="57" spans="2:9" ht="15" thickTop="1">
      <c r="B57" s="71"/>
      <c r="C57" s="203" t="s">
        <v>199</v>
      </c>
      <c r="D57" s="203"/>
      <c r="E57" s="1" t="b">
        <v>0</v>
      </c>
      <c r="I57" s="5"/>
    </row>
    <row r="58" spans="2:9" ht="15" thickBot="1">
      <c r="B58" s="12"/>
      <c r="C58" s="72"/>
      <c r="D58" s="6"/>
      <c r="E58" s="6"/>
      <c r="F58" s="6"/>
      <c r="G58" s="6"/>
      <c r="H58" s="6"/>
      <c r="I58" s="7"/>
    </row>
    <row r="59" spans="2:9">
      <c r="B59" s="9"/>
      <c r="C59" s="10"/>
      <c r="D59" s="10"/>
      <c r="E59" s="10"/>
      <c r="F59" s="10"/>
      <c r="G59" s="10"/>
      <c r="H59" s="10"/>
      <c r="I59" s="11"/>
    </row>
    <row r="60" spans="2:9">
      <c r="B60" s="182" t="s">
        <v>252</v>
      </c>
      <c r="C60" s="183"/>
      <c r="D60" s="183"/>
      <c r="E60" s="183"/>
      <c r="F60" s="183"/>
      <c r="G60" s="183"/>
      <c r="H60" s="183"/>
      <c r="I60" s="184"/>
    </row>
    <row r="61" spans="2:9">
      <c r="B61" s="182"/>
      <c r="C61" s="183"/>
      <c r="D61" s="183"/>
      <c r="E61" s="183"/>
      <c r="F61" s="183"/>
      <c r="G61" s="183"/>
      <c r="H61" s="183"/>
      <c r="I61" s="184"/>
    </row>
    <row r="62" spans="2:9">
      <c r="B62" s="182"/>
      <c r="C62" s="183"/>
      <c r="D62" s="183"/>
      <c r="E62" s="183"/>
      <c r="F62" s="183"/>
      <c r="G62" s="183"/>
      <c r="H62" s="183"/>
      <c r="I62" s="184"/>
    </row>
    <row r="63" spans="2:9">
      <c r="B63" s="182"/>
      <c r="C63" s="183"/>
      <c r="D63" s="183"/>
      <c r="E63" s="183"/>
      <c r="F63" s="183"/>
      <c r="G63" s="183"/>
      <c r="H63" s="183"/>
      <c r="I63" s="184"/>
    </row>
    <row r="64" spans="2:9">
      <c r="B64" s="182"/>
      <c r="C64" s="183"/>
      <c r="D64" s="183"/>
      <c r="E64" s="183"/>
      <c r="F64" s="183"/>
      <c r="G64" s="183"/>
      <c r="H64" s="183"/>
      <c r="I64" s="184"/>
    </row>
    <row r="65" spans="2:9">
      <c r="B65" s="182"/>
      <c r="C65" s="183"/>
      <c r="D65" s="183"/>
      <c r="E65" s="183"/>
      <c r="F65" s="183"/>
      <c r="G65" s="183"/>
      <c r="H65" s="183"/>
      <c r="I65" s="184"/>
    </row>
    <row r="66" spans="2:9" ht="14.6" customHeight="1">
      <c r="B66" s="182"/>
      <c r="C66" s="183"/>
      <c r="D66" s="183"/>
      <c r="E66" s="183"/>
      <c r="F66" s="183"/>
      <c r="G66" s="183"/>
      <c r="H66" s="183"/>
      <c r="I66" s="184"/>
    </row>
    <row r="67" spans="2:9">
      <c r="B67" s="8" t="s">
        <v>231</v>
      </c>
      <c r="I67" s="5"/>
    </row>
    <row r="68" spans="2:9">
      <c r="B68" s="177"/>
      <c r="C68" s="178"/>
      <c r="D68" s="178"/>
      <c r="E68" s="178"/>
      <c r="F68" s="178"/>
      <c r="G68" s="178"/>
      <c r="H68" s="178"/>
      <c r="I68" s="179"/>
    </row>
    <row r="69" spans="2:9">
      <c r="B69" s="177"/>
      <c r="C69" s="178"/>
      <c r="D69" s="178"/>
      <c r="E69" s="178"/>
      <c r="F69" s="178"/>
      <c r="G69" s="178"/>
      <c r="H69" s="178"/>
      <c r="I69" s="179"/>
    </row>
    <row r="70" spans="2:9">
      <c r="B70" s="177"/>
      <c r="C70" s="178"/>
      <c r="D70" s="178"/>
      <c r="E70" s="178"/>
      <c r="F70" s="178"/>
      <c r="G70" s="178"/>
      <c r="H70" s="178"/>
      <c r="I70" s="179"/>
    </row>
    <row r="71" spans="2:9">
      <c r="B71" s="177"/>
      <c r="C71" s="178"/>
      <c r="D71" s="178"/>
      <c r="E71" s="178"/>
      <c r="F71" s="178"/>
      <c r="G71" s="178"/>
      <c r="H71" s="178"/>
      <c r="I71" s="179"/>
    </row>
    <row r="72" spans="2:9" ht="15" thickBot="1">
      <c r="B72" s="12"/>
      <c r="C72" s="6"/>
      <c r="D72" s="6"/>
      <c r="E72" s="6"/>
      <c r="F72" s="6"/>
      <c r="G72" s="6"/>
      <c r="H72" s="6"/>
      <c r="I72" s="7"/>
    </row>
    <row r="73" spans="2:9" ht="13.3" customHeight="1" thickTop="1" thickBot="1">
      <c r="G73" s="197" t="s">
        <v>174</v>
      </c>
      <c r="H73" s="142"/>
      <c r="I73" s="143"/>
    </row>
    <row r="74" spans="2:9" ht="15.45" thickTop="1" thickBot="1"/>
    <row r="75" spans="2:9">
      <c r="B75" s="3" t="s">
        <v>35</v>
      </c>
      <c r="C75" s="4"/>
      <c r="D75" s="4"/>
      <c r="E75" s="4"/>
      <c r="F75" s="4"/>
      <c r="G75" s="4"/>
      <c r="H75" s="219"/>
      <c r="I75" s="219"/>
    </row>
    <row r="76" spans="2:9" ht="15" thickBot="1">
      <c r="B76" s="205" t="s">
        <v>39</v>
      </c>
      <c r="C76" s="206"/>
      <c r="D76" s="206"/>
      <c r="E76" s="206"/>
      <c r="F76" s="206"/>
      <c r="G76" s="206"/>
      <c r="H76" s="206"/>
      <c r="I76" s="207"/>
    </row>
    <row r="77" spans="2:9">
      <c r="B77" s="68"/>
      <c r="C77" s="69"/>
      <c r="D77" s="69"/>
      <c r="E77" s="69"/>
      <c r="F77" s="69"/>
      <c r="G77" s="69"/>
      <c r="H77" s="69"/>
      <c r="I77" s="70"/>
    </row>
    <row r="78" spans="2:9" ht="15" thickBot="1">
      <c r="B78" s="71"/>
      <c r="C78" s="200" t="s">
        <v>196</v>
      </c>
      <c r="D78" s="200"/>
      <c r="E78" s="1" t="b">
        <v>0</v>
      </c>
      <c r="I78" s="5"/>
    </row>
    <row r="79" spans="2:9" ht="15.45" thickTop="1" thickBot="1">
      <c r="B79" s="71"/>
      <c r="C79" s="201" t="s">
        <v>197</v>
      </c>
      <c r="D79" s="201"/>
      <c r="E79" s="1" t="b">
        <v>0</v>
      </c>
      <c r="I79" s="5"/>
    </row>
    <row r="80" spans="2:9" ht="15.45" thickTop="1" thickBot="1">
      <c r="B80" s="71"/>
      <c r="C80" s="202" t="s">
        <v>198</v>
      </c>
      <c r="D80" s="202"/>
      <c r="E80" s="1" t="b">
        <v>0</v>
      </c>
      <c r="I80" s="5"/>
    </row>
    <row r="81" spans="2:9" ht="15" thickTop="1">
      <c r="B81" s="71"/>
      <c r="C81" s="203" t="s">
        <v>199</v>
      </c>
      <c r="D81" s="203"/>
      <c r="E81" s="1" t="b">
        <v>0</v>
      </c>
      <c r="I81" s="5"/>
    </row>
    <row r="82" spans="2:9" ht="15" thickBot="1">
      <c r="B82" s="12"/>
      <c r="C82" s="72"/>
      <c r="D82" s="6"/>
      <c r="E82" s="6"/>
      <c r="F82" s="6"/>
      <c r="G82" s="6"/>
      <c r="H82" s="6"/>
      <c r="I82" s="7"/>
    </row>
    <row r="83" spans="2:9">
      <c r="B83" s="9"/>
      <c r="C83" s="10"/>
      <c r="D83" s="10"/>
      <c r="E83" s="10"/>
      <c r="F83" s="10"/>
      <c r="G83" s="10"/>
      <c r="H83" s="10"/>
      <c r="I83" s="11"/>
    </row>
    <row r="84" spans="2:9" ht="14.6" customHeight="1">
      <c r="B84" s="182" t="s">
        <v>253</v>
      </c>
      <c r="C84" s="183"/>
      <c r="D84" s="183"/>
      <c r="E84" s="183"/>
      <c r="F84" s="183"/>
      <c r="G84" s="183"/>
      <c r="H84" s="183"/>
      <c r="I84" s="184"/>
    </row>
    <row r="85" spans="2:9" ht="14.6" customHeight="1">
      <c r="B85" s="182"/>
      <c r="C85" s="183"/>
      <c r="D85" s="183"/>
      <c r="E85" s="183"/>
      <c r="F85" s="183"/>
      <c r="G85" s="183"/>
      <c r="H85" s="183"/>
      <c r="I85" s="184"/>
    </row>
    <row r="86" spans="2:9">
      <c r="B86" s="182"/>
      <c r="C86" s="183"/>
      <c r="D86" s="183"/>
      <c r="E86" s="183"/>
      <c r="F86" s="183"/>
      <c r="G86" s="183"/>
      <c r="H86" s="183"/>
      <c r="I86" s="184"/>
    </row>
    <row r="87" spans="2:9">
      <c r="B87" s="182"/>
      <c r="C87" s="183"/>
      <c r="D87" s="183"/>
      <c r="E87" s="183"/>
      <c r="F87" s="183"/>
      <c r="G87" s="183"/>
      <c r="H87" s="183"/>
      <c r="I87" s="184"/>
    </row>
    <row r="88" spans="2:9">
      <c r="B88" s="8" t="s">
        <v>231</v>
      </c>
      <c r="I88" s="5"/>
    </row>
    <row r="89" spans="2:9">
      <c r="B89" s="177"/>
      <c r="C89" s="178"/>
      <c r="D89" s="178"/>
      <c r="E89" s="178"/>
      <c r="F89" s="178"/>
      <c r="G89" s="178"/>
      <c r="H89" s="178"/>
      <c r="I89" s="179"/>
    </row>
    <row r="90" spans="2:9">
      <c r="B90" s="177"/>
      <c r="C90" s="178"/>
      <c r="D90" s="178"/>
      <c r="E90" s="178"/>
      <c r="F90" s="178"/>
      <c r="G90" s="178"/>
      <c r="H90" s="178"/>
      <c r="I90" s="179"/>
    </row>
    <row r="91" spans="2:9">
      <c r="B91" s="177"/>
      <c r="C91" s="178"/>
      <c r="D91" s="178"/>
      <c r="E91" s="178"/>
      <c r="F91" s="178"/>
      <c r="G91" s="178"/>
      <c r="H91" s="178"/>
      <c r="I91" s="179"/>
    </row>
    <row r="92" spans="2:9">
      <c r="B92" s="177"/>
      <c r="C92" s="178"/>
      <c r="D92" s="178"/>
      <c r="E92" s="178"/>
      <c r="F92" s="178"/>
      <c r="G92" s="178"/>
      <c r="H92" s="178"/>
      <c r="I92" s="179"/>
    </row>
    <row r="93" spans="2:9" ht="15" thickBot="1">
      <c r="B93" s="12"/>
      <c r="C93" s="6"/>
      <c r="D93" s="6"/>
      <c r="E93" s="6"/>
      <c r="F93" s="6"/>
      <c r="G93" s="6"/>
      <c r="H93" s="6"/>
      <c r="I93" s="7"/>
    </row>
    <row r="94" spans="2:9" ht="13.3" customHeight="1" thickTop="1" thickBot="1">
      <c r="G94" s="197" t="s">
        <v>174</v>
      </c>
      <c r="H94" s="142"/>
      <c r="I94" s="143"/>
    </row>
    <row r="95" spans="2:9" ht="15.45" thickTop="1" thickBot="1"/>
    <row r="96" spans="2:9">
      <c r="B96" s="3" t="s">
        <v>36</v>
      </c>
      <c r="C96" s="4"/>
      <c r="D96" s="4"/>
      <c r="E96" s="4"/>
      <c r="F96" s="4"/>
      <c r="G96" s="4"/>
      <c r="H96" s="219"/>
      <c r="I96" s="219"/>
    </row>
    <row r="97" spans="2:9" ht="15" thickBot="1">
      <c r="B97" s="205" t="s">
        <v>40</v>
      </c>
      <c r="C97" s="206"/>
      <c r="D97" s="206"/>
      <c r="E97" s="206"/>
      <c r="F97" s="206"/>
      <c r="G97" s="206"/>
      <c r="H97" s="206"/>
      <c r="I97" s="207"/>
    </row>
    <row r="98" spans="2:9">
      <c r="B98" s="68"/>
      <c r="C98" s="69"/>
      <c r="D98" s="69"/>
      <c r="E98" s="69"/>
      <c r="F98" s="69"/>
      <c r="G98" s="69"/>
      <c r="H98" s="69"/>
      <c r="I98" s="70"/>
    </row>
    <row r="99" spans="2:9" ht="15" thickBot="1">
      <c r="B99" s="71"/>
      <c r="C99" s="200" t="s">
        <v>196</v>
      </c>
      <c r="D99" s="200"/>
      <c r="E99" s="1" t="b">
        <v>0</v>
      </c>
      <c r="I99" s="5"/>
    </row>
    <row r="100" spans="2:9" ht="15.45" thickTop="1" thickBot="1">
      <c r="B100" s="71"/>
      <c r="C100" s="201" t="s">
        <v>197</v>
      </c>
      <c r="D100" s="201"/>
      <c r="E100" s="1" t="b">
        <v>0</v>
      </c>
      <c r="I100" s="5"/>
    </row>
    <row r="101" spans="2:9" ht="15.45" thickTop="1" thickBot="1">
      <c r="B101" s="71"/>
      <c r="C101" s="202" t="s">
        <v>198</v>
      </c>
      <c r="D101" s="202"/>
      <c r="E101" s="1" t="b">
        <v>0</v>
      </c>
      <c r="I101" s="5"/>
    </row>
    <row r="102" spans="2:9" ht="15" thickTop="1">
      <c r="B102" s="71"/>
      <c r="C102" s="203" t="s">
        <v>199</v>
      </c>
      <c r="D102" s="203"/>
      <c r="E102" s="1" t="b">
        <v>0</v>
      </c>
      <c r="I102" s="5"/>
    </row>
    <row r="103" spans="2:9" ht="15" thickBot="1">
      <c r="B103" s="12"/>
      <c r="C103" s="72"/>
      <c r="D103" s="6"/>
      <c r="E103" s="6"/>
      <c r="F103" s="6"/>
      <c r="G103" s="6"/>
      <c r="H103" s="6"/>
      <c r="I103" s="7"/>
    </row>
    <row r="104" spans="2:9">
      <c r="B104" s="9"/>
      <c r="C104" s="10"/>
      <c r="D104" s="10"/>
      <c r="E104" s="10"/>
      <c r="F104" s="10"/>
      <c r="G104" s="10"/>
      <c r="H104" s="10"/>
      <c r="I104" s="11"/>
    </row>
    <row r="105" spans="2:9">
      <c r="B105" s="8" t="s">
        <v>231</v>
      </c>
      <c r="I105" s="5"/>
    </row>
    <row r="106" spans="2:9">
      <c r="B106" s="177"/>
      <c r="C106" s="178"/>
      <c r="D106" s="178"/>
      <c r="E106" s="178"/>
      <c r="F106" s="178"/>
      <c r="G106" s="178"/>
      <c r="H106" s="178"/>
      <c r="I106" s="179"/>
    </row>
    <row r="107" spans="2:9">
      <c r="B107" s="177"/>
      <c r="C107" s="178"/>
      <c r="D107" s="178"/>
      <c r="E107" s="178"/>
      <c r="F107" s="178"/>
      <c r="G107" s="178"/>
      <c r="H107" s="178"/>
      <c r="I107" s="179"/>
    </row>
    <row r="108" spans="2:9">
      <c r="B108" s="177"/>
      <c r="C108" s="178"/>
      <c r="D108" s="178"/>
      <c r="E108" s="178"/>
      <c r="F108" s="178"/>
      <c r="G108" s="178"/>
      <c r="H108" s="178"/>
      <c r="I108" s="179"/>
    </row>
    <row r="109" spans="2:9">
      <c r="B109" s="177"/>
      <c r="C109" s="178"/>
      <c r="D109" s="178"/>
      <c r="E109" s="178"/>
      <c r="F109" s="178"/>
      <c r="G109" s="178"/>
      <c r="H109" s="178"/>
      <c r="I109" s="179"/>
    </row>
    <row r="110" spans="2:9" ht="15" thickBot="1">
      <c r="B110" s="12"/>
      <c r="C110" s="6"/>
      <c r="D110" s="6"/>
      <c r="E110" s="6"/>
      <c r="F110" s="6"/>
      <c r="G110" s="6"/>
      <c r="H110" s="6"/>
      <c r="I110" s="7"/>
    </row>
    <row r="111" spans="2:9" ht="13.3" customHeight="1" thickTop="1" thickBot="1">
      <c r="G111" s="197" t="s">
        <v>174</v>
      </c>
      <c r="H111" s="142"/>
      <c r="I111" s="143"/>
    </row>
    <row r="112" spans="2:9" ht="15.45" thickTop="1" thickBot="1"/>
    <row r="113" spans="2:9">
      <c r="B113" s="3" t="s">
        <v>41</v>
      </c>
      <c r="C113" s="4"/>
      <c r="D113" s="4"/>
      <c r="E113" s="4"/>
      <c r="F113" s="4"/>
      <c r="G113" s="4"/>
      <c r="H113" s="219"/>
      <c r="I113" s="219"/>
    </row>
    <row r="114" spans="2:9" ht="14.6" customHeight="1">
      <c r="B114" s="205" t="s">
        <v>42</v>
      </c>
      <c r="C114" s="206"/>
      <c r="D114" s="206"/>
      <c r="E114" s="206"/>
      <c r="F114" s="206"/>
      <c r="G114" s="206"/>
      <c r="H114" s="206"/>
      <c r="I114" s="207"/>
    </row>
    <row r="115" spans="2:9" ht="15" thickBot="1">
      <c r="B115" s="205"/>
      <c r="C115" s="206"/>
      <c r="D115" s="206"/>
      <c r="E115" s="206"/>
      <c r="F115" s="206"/>
      <c r="G115" s="206"/>
      <c r="H115" s="206"/>
      <c r="I115" s="207"/>
    </row>
    <row r="116" spans="2:9">
      <c r="B116" s="68"/>
      <c r="C116" s="69"/>
      <c r="D116" s="69"/>
      <c r="E116" s="69"/>
      <c r="F116" s="69"/>
      <c r="G116" s="69"/>
      <c r="H116" s="69"/>
      <c r="I116" s="70"/>
    </row>
    <row r="117" spans="2:9" ht="15" thickBot="1">
      <c r="B117" s="71"/>
      <c r="C117" s="200" t="s">
        <v>196</v>
      </c>
      <c r="D117" s="200"/>
      <c r="E117" s="1" t="b">
        <v>0</v>
      </c>
      <c r="I117" s="5"/>
    </row>
    <row r="118" spans="2:9" ht="15.45" thickTop="1" thickBot="1">
      <c r="B118" s="71"/>
      <c r="C118" s="201" t="s">
        <v>197</v>
      </c>
      <c r="D118" s="201"/>
      <c r="E118" s="1" t="b">
        <v>0</v>
      </c>
      <c r="I118" s="5"/>
    </row>
    <row r="119" spans="2:9" ht="15.45" thickTop="1" thickBot="1">
      <c r="B119" s="71"/>
      <c r="C119" s="202" t="s">
        <v>198</v>
      </c>
      <c r="D119" s="202"/>
      <c r="E119" s="1" t="b">
        <v>0</v>
      </c>
      <c r="I119" s="5"/>
    </row>
    <row r="120" spans="2:9" ht="15" thickTop="1">
      <c r="B120" s="71"/>
      <c r="C120" s="203" t="s">
        <v>199</v>
      </c>
      <c r="D120" s="203"/>
      <c r="E120" s="1" t="b">
        <v>0</v>
      </c>
      <c r="I120" s="5"/>
    </row>
    <row r="121" spans="2:9" ht="15" thickBot="1">
      <c r="B121" s="12"/>
      <c r="C121" s="72"/>
      <c r="D121" s="6"/>
      <c r="E121" s="6"/>
      <c r="F121" s="6"/>
      <c r="G121" s="6"/>
      <c r="H121" s="6"/>
      <c r="I121" s="7"/>
    </row>
    <row r="122" spans="2:9">
      <c r="B122" s="9"/>
      <c r="C122" s="10"/>
      <c r="D122" s="10"/>
      <c r="E122" s="10"/>
      <c r="F122" s="10"/>
      <c r="G122" s="10"/>
      <c r="H122" s="10"/>
      <c r="I122" s="11"/>
    </row>
    <row r="123" spans="2:9" ht="14.6" customHeight="1">
      <c r="B123" s="182" t="s">
        <v>254</v>
      </c>
      <c r="C123" s="183"/>
      <c r="D123" s="183"/>
      <c r="E123" s="183"/>
      <c r="F123" s="183"/>
      <c r="G123" s="183"/>
      <c r="H123" s="183"/>
      <c r="I123" s="184"/>
    </row>
    <row r="124" spans="2:9" ht="14.6" customHeight="1">
      <c r="B124" s="182"/>
      <c r="C124" s="183"/>
      <c r="D124" s="183"/>
      <c r="E124" s="183"/>
      <c r="F124" s="183"/>
      <c r="G124" s="183"/>
      <c r="H124" s="183"/>
      <c r="I124" s="184"/>
    </row>
    <row r="125" spans="2:9" ht="14.6" customHeight="1">
      <c r="B125" s="182"/>
      <c r="C125" s="183"/>
      <c r="D125" s="183"/>
      <c r="E125" s="183"/>
      <c r="F125" s="183"/>
      <c r="G125" s="183"/>
      <c r="H125" s="183"/>
      <c r="I125" s="184"/>
    </row>
    <row r="126" spans="2:9" ht="14.6" customHeight="1">
      <c r="B126" s="182"/>
      <c r="C126" s="183"/>
      <c r="D126" s="183"/>
      <c r="E126" s="183"/>
      <c r="F126" s="183"/>
      <c r="G126" s="183"/>
      <c r="H126" s="183"/>
      <c r="I126" s="184"/>
    </row>
    <row r="127" spans="2:9" ht="14.6" customHeight="1">
      <c r="B127" s="182"/>
      <c r="C127" s="183"/>
      <c r="D127" s="183"/>
      <c r="E127" s="183"/>
      <c r="F127" s="183"/>
      <c r="G127" s="183"/>
      <c r="H127" s="183"/>
      <c r="I127" s="184"/>
    </row>
    <row r="128" spans="2:9" ht="14.6" customHeight="1">
      <c r="B128" s="182"/>
      <c r="C128" s="183"/>
      <c r="D128" s="183"/>
      <c r="E128" s="183"/>
      <c r="F128" s="183"/>
      <c r="G128" s="183"/>
      <c r="H128" s="183"/>
      <c r="I128" s="184"/>
    </row>
    <row r="129" spans="2:9" ht="14.6" customHeight="1">
      <c r="B129" s="182"/>
      <c r="C129" s="183"/>
      <c r="D129" s="183"/>
      <c r="E129" s="183"/>
      <c r="F129" s="183"/>
      <c r="G129" s="183"/>
      <c r="H129" s="183"/>
      <c r="I129" s="184"/>
    </row>
    <row r="130" spans="2:9">
      <c r="B130" s="182"/>
      <c r="C130" s="183"/>
      <c r="D130" s="183"/>
      <c r="E130" s="183"/>
      <c r="F130" s="183"/>
      <c r="G130" s="183"/>
      <c r="H130" s="183"/>
      <c r="I130" s="184"/>
    </row>
    <row r="131" spans="2:9">
      <c r="B131" s="182"/>
      <c r="C131" s="183"/>
      <c r="D131" s="183"/>
      <c r="E131" s="183"/>
      <c r="F131" s="183"/>
      <c r="G131" s="183"/>
      <c r="H131" s="183"/>
      <c r="I131" s="184"/>
    </row>
    <row r="132" spans="2:9">
      <c r="B132" s="182"/>
      <c r="C132" s="183"/>
      <c r="D132" s="183"/>
      <c r="E132" s="183"/>
      <c r="F132" s="183"/>
      <c r="G132" s="183"/>
      <c r="H132" s="183"/>
      <c r="I132" s="184"/>
    </row>
    <row r="133" spans="2:9">
      <c r="B133" s="8" t="s">
        <v>231</v>
      </c>
      <c r="I133" s="5"/>
    </row>
    <row r="134" spans="2:9">
      <c r="B134" s="177"/>
      <c r="C134" s="178"/>
      <c r="D134" s="178"/>
      <c r="E134" s="178"/>
      <c r="F134" s="178"/>
      <c r="G134" s="178"/>
      <c r="H134" s="178"/>
      <c r="I134" s="179"/>
    </row>
    <row r="135" spans="2:9">
      <c r="B135" s="177"/>
      <c r="C135" s="178"/>
      <c r="D135" s="178"/>
      <c r="E135" s="178"/>
      <c r="F135" s="178"/>
      <c r="G135" s="178"/>
      <c r="H135" s="178"/>
      <c r="I135" s="179"/>
    </row>
    <row r="136" spans="2:9">
      <c r="B136" s="177"/>
      <c r="C136" s="178"/>
      <c r="D136" s="178"/>
      <c r="E136" s="178"/>
      <c r="F136" s="178"/>
      <c r="G136" s="178"/>
      <c r="H136" s="178"/>
      <c r="I136" s="179"/>
    </row>
    <row r="137" spans="2:9">
      <c r="B137" s="177"/>
      <c r="C137" s="178"/>
      <c r="D137" s="178"/>
      <c r="E137" s="178"/>
      <c r="F137" s="178"/>
      <c r="G137" s="178"/>
      <c r="H137" s="178"/>
      <c r="I137" s="179"/>
    </row>
    <row r="138" spans="2:9" ht="15" thickBot="1">
      <c r="B138" s="12"/>
      <c r="C138" s="6"/>
      <c r="D138" s="6"/>
      <c r="E138" s="6"/>
      <c r="F138" s="6"/>
      <c r="G138" s="6"/>
      <c r="H138" s="6"/>
      <c r="I138" s="7"/>
    </row>
    <row r="139" spans="2:9" ht="13.3" customHeight="1" thickTop="1" thickBot="1">
      <c r="G139" s="197" t="s">
        <v>174</v>
      </c>
      <c r="H139" s="142"/>
      <c r="I139" s="143"/>
    </row>
    <row r="140" spans="2:9" ht="15" thickTop="1"/>
  </sheetData>
  <sheetProtection sheet="1" objects="1" scenarios="1"/>
  <mergeCells count="60">
    <mergeCell ref="B123:I132"/>
    <mergeCell ref="C54:D54"/>
    <mergeCell ref="C117:D117"/>
    <mergeCell ref="C118:D118"/>
    <mergeCell ref="C119:D119"/>
    <mergeCell ref="C120:D120"/>
    <mergeCell ref="C55:D55"/>
    <mergeCell ref="C56:D56"/>
    <mergeCell ref="C57:D57"/>
    <mergeCell ref="C78:D78"/>
    <mergeCell ref="C79:D79"/>
    <mergeCell ref="B60:I66"/>
    <mergeCell ref="H75:I75"/>
    <mergeCell ref="H96:I96"/>
    <mergeCell ref="H113:I113"/>
    <mergeCell ref="B68:I71"/>
    <mergeCell ref="B2:G2"/>
    <mergeCell ref="B3:G6"/>
    <mergeCell ref="B10:I10"/>
    <mergeCell ref="B11:I11"/>
    <mergeCell ref="B9:I9"/>
    <mergeCell ref="B7:G7"/>
    <mergeCell ref="B76:I76"/>
    <mergeCell ref="B84:I87"/>
    <mergeCell ref="C80:D80"/>
    <mergeCell ref="C81:D81"/>
    <mergeCell ref="C99:D99"/>
    <mergeCell ref="C100:D100"/>
    <mergeCell ref="C101:D101"/>
    <mergeCell ref="C102:D102"/>
    <mergeCell ref="G111:I111"/>
    <mergeCell ref="G94:I94"/>
    <mergeCell ref="G73:I73"/>
    <mergeCell ref="C20:F21"/>
    <mergeCell ref="G139:I139"/>
    <mergeCell ref="B134:I137"/>
    <mergeCell ref="B12:I12"/>
    <mergeCell ref="B13:I13"/>
    <mergeCell ref="B14:I14"/>
    <mergeCell ref="B16:I16"/>
    <mergeCell ref="B97:I97"/>
    <mergeCell ref="B52:I52"/>
    <mergeCell ref="B89:I92"/>
    <mergeCell ref="B106:I109"/>
    <mergeCell ref="B114:I115"/>
    <mergeCell ref="B28:I28"/>
    <mergeCell ref="B51:I51"/>
    <mergeCell ref="B29:I29"/>
    <mergeCell ref="B37:I42"/>
    <mergeCell ref="G49:I49"/>
    <mergeCell ref="C22:D22"/>
    <mergeCell ref="C23:D23"/>
    <mergeCell ref="C24:D24"/>
    <mergeCell ref="C25:D25"/>
    <mergeCell ref="B44:I47"/>
    <mergeCell ref="C31:D31"/>
    <mergeCell ref="C32:D32"/>
    <mergeCell ref="C33:D33"/>
    <mergeCell ref="C34:D34"/>
    <mergeCell ref="C26:D26"/>
  </mergeCells>
  <hyperlinks>
    <hyperlink ref="B9:H9" location="'1.1 - Informer-Communiquer'!A1" display="1.1 - Informer / communiquer à l'ensemble du personnel" xr:uid="{00000000-0004-0000-0700-000001000000}"/>
    <hyperlink ref="B10:H10" location="'1.2 - Former-Sensibiliser'!A1" display="1.2 - Former et/ou sensibiliser l'ensemble du personnel" xr:uid="{00000000-0004-0000-0700-000002000000}"/>
    <hyperlink ref="B11:H11" location="'1.3 - Référents VSST'!A1" display="1.3 - Désigner et former des référents VSST" xr:uid="{00000000-0004-0000-0700-000003000000}"/>
    <hyperlink ref="B12:H12" location="'1.4 - Négocier'!A1" display="1.4 - Négocier" xr:uid="{00000000-0004-0000-0700-000004000000}"/>
    <hyperlink ref="B13:H13" location="'1.5 - Signalement et traitement'!A1" display="1.5 - Elaborer le processus de signalement et de traitement des VSST" xr:uid="{00000000-0004-0000-0700-000005000000}"/>
    <hyperlink ref="B14:H14" location="'1.6 - Formaliser le DUERP'!A1" display="1.6 - Formaliser le DUERP" xr:uid="{00000000-0004-0000-0700-000006000000}"/>
    <hyperlink ref="H4" location="'1 - Obligations légales'!A1" display="Obligations légales" xr:uid="{91D74CA1-07CA-437E-A40F-227F487D2930}"/>
    <hyperlink ref="H5" location="'2 - Facteurs de risques'!A1" display="Facteurs de risque" xr:uid="{4FF82BB1-A082-49D6-90F6-B2C87A9D4A23}"/>
    <hyperlink ref="H3" location="'Les VSST dans le DUERP'!A1" display="è Accueil" xr:uid="{372F488F-F49C-43B9-BC51-732E20944D48}"/>
    <hyperlink ref="G139" location="'Les VSST dans le DUERP'!A1" display="è Accueil" xr:uid="{21EB104C-BC18-489A-A8EA-3BA313B88751}"/>
    <hyperlink ref="G139:I139" location="'1.6 - Formaliser le DUERP'!A1" display="é Revenir en haut de cette feuille" xr:uid="{910C035E-E356-4FC1-BC04-EE58C3FDD53A}"/>
    <hyperlink ref="G111" location="'Les VSST dans le DUERP'!A1" display="è Accueil" xr:uid="{E29C35D1-209C-4961-86A4-56359853F6F9}"/>
    <hyperlink ref="G111:I111" location="'1.6 - Formaliser le DUERP'!A1" display="é Revenir en haut de cette feuille" xr:uid="{3D9FC1FE-3BFB-49E9-9CA8-364C555BF0BA}"/>
    <hyperlink ref="G94" location="'Les VSST dans le DUERP'!A1" display="è Accueil" xr:uid="{349A42BC-E4C7-47F6-9D87-08EA27A0A09D}"/>
    <hyperlink ref="G94:I94" location="'1.6 - Formaliser le DUERP'!A1" display="é Revenir en haut de cette feuille" xr:uid="{60A0BDAF-C1B2-4981-BD6D-42EBA24C013E}"/>
    <hyperlink ref="G73" location="'Les VSST dans le DUERP'!A1" display="è Accueil" xr:uid="{9DB7E42D-C221-4A13-B817-D1E5B8AAA007}"/>
    <hyperlink ref="G73:I73" location="'1.6 - Formaliser le DUERP'!A1" display="é Revenir en haut de cette feuille" xr:uid="{D6C1713F-74F3-4E94-92E3-645D3FDA3C6A}"/>
    <hyperlink ref="G49" location="'Les VSST dans le DUERP'!A1" display="è Accueil" xr:uid="{B583A09B-01DD-4239-A455-B5B1F37F7868}"/>
    <hyperlink ref="G49:I49" location="'1.6 - Formaliser le DUERP'!A1" display="é Revenir en haut de cette feuille" xr:uid="{0ADB5A53-C419-4C6C-8172-0CFE2371BDB5}"/>
    <hyperlink ref="H6" location="'3 - Diagnostic VSST'!A1" display="è Diagnostic VSST" xr:uid="{5353168A-F19A-4351-A7B2-4D8587FC4711}"/>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5841"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5841" r:id="rId5" name="OptionButton1"/>
      </mc:Fallback>
    </mc:AlternateContent>
    <mc:AlternateContent xmlns:mc="http://schemas.openxmlformats.org/markup-compatibility/2006">
      <mc:Choice Requires="x14">
        <control shapeId="35842"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5842" r:id="rId7" name="OptionButton2"/>
      </mc:Fallback>
    </mc:AlternateContent>
    <mc:AlternateContent xmlns:mc="http://schemas.openxmlformats.org/markup-compatibility/2006">
      <mc:Choice Requires="x14">
        <control shapeId="35843"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5843" r:id="rId9" name="OptionButton3"/>
      </mc:Fallback>
    </mc:AlternateContent>
    <mc:AlternateContent xmlns:mc="http://schemas.openxmlformats.org/markup-compatibility/2006">
      <mc:Choice Requires="x14">
        <control shapeId="35844"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5844" r:id="rId10" name="OptionButton4"/>
      </mc:Fallback>
    </mc:AlternateContent>
    <mc:AlternateContent xmlns:mc="http://schemas.openxmlformats.org/markup-compatibility/2006">
      <mc:Choice Requires="x14">
        <control shapeId="35845" r:id="rId11" name="OptionButton5">
          <controlPr locked="0" defaultSize="0" autoFill="0" autoLine="0" linkedCell="E54" r:id="rId6">
            <anchor moveWithCells="1">
              <from>
                <xdr:col>1</xdr:col>
                <xdr:colOff>97971</xdr:colOff>
                <xdr:row>53</xdr:row>
                <xdr:rowOff>0</xdr:rowOff>
              </from>
              <to>
                <xdr:col>2</xdr:col>
                <xdr:colOff>0</xdr:colOff>
                <xdr:row>53</xdr:row>
                <xdr:rowOff>185057</xdr:rowOff>
              </to>
            </anchor>
          </controlPr>
        </control>
      </mc:Choice>
      <mc:Fallback>
        <control shapeId="35845" r:id="rId11" name="OptionButton5"/>
      </mc:Fallback>
    </mc:AlternateContent>
    <mc:AlternateContent xmlns:mc="http://schemas.openxmlformats.org/markup-compatibility/2006">
      <mc:Choice Requires="x14">
        <control shapeId="35846" r:id="rId12" name="OptionButton6">
          <controlPr locked="0" defaultSize="0" autoFill="0" autoLine="0" linkedCell="E55" r:id="rId8">
            <anchor moveWithCells="1">
              <from>
                <xdr:col>1</xdr:col>
                <xdr:colOff>97971</xdr:colOff>
                <xdr:row>54</xdr:row>
                <xdr:rowOff>0</xdr:rowOff>
              </from>
              <to>
                <xdr:col>2</xdr:col>
                <xdr:colOff>0</xdr:colOff>
                <xdr:row>54</xdr:row>
                <xdr:rowOff>190500</xdr:rowOff>
              </to>
            </anchor>
          </controlPr>
        </control>
      </mc:Choice>
      <mc:Fallback>
        <control shapeId="35846" r:id="rId12" name="OptionButton6"/>
      </mc:Fallback>
    </mc:AlternateContent>
    <mc:AlternateContent xmlns:mc="http://schemas.openxmlformats.org/markup-compatibility/2006">
      <mc:Choice Requires="x14">
        <control shapeId="35847" r:id="rId13" name="OptionButton7">
          <controlPr locked="0" defaultSize="0" autoFill="0" autoLine="0" linkedCell="E56" r:id="rId8">
            <anchor moveWithCells="1">
              <from>
                <xdr:col>1</xdr:col>
                <xdr:colOff>97971</xdr:colOff>
                <xdr:row>55</xdr:row>
                <xdr:rowOff>0</xdr:rowOff>
              </from>
              <to>
                <xdr:col>2</xdr:col>
                <xdr:colOff>0</xdr:colOff>
                <xdr:row>55</xdr:row>
                <xdr:rowOff>190500</xdr:rowOff>
              </to>
            </anchor>
          </controlPr>
        </control>
      </mc:Choice>
      <mc:Fallback>
        <control shapeId="35847" r:id="rId13" name="OptionButton7"/>
      </mc:Fallback>
    </mc:AlternateContent>
    <mc:AlternateContent xmlns:mc="http://schemas.openxmlformats.org/markup-compatibility/2006">
      <mc:Choice Requires="x14">
        <control shapeId="35848" r:id="rId14" name="OptionButton8">
          <controlPr locked="0" defaultSize="0" autoFill="0" autoLine="0" linkedCell="E57" r:id="rId6">
            <anchor moveWithCells="1">
              <from>
                <xdr:col>1</xdr:col>
                <xdr:colOff>97971</xdr:colOff>
                <xdr:row>56</xdr:row>
                <xdr:rowOff>0</xdr:rowOff>
              </from>
              <to>
                <xdr:col>2</xdr:col>
                <xdr:colOff>0</xdr:colOff>
                <xdr:row>56</xdr:row>
                <xdr:rowOff>185057</xdr:rowOff>
              </to>
            </anchor>
          </controlPr>
        </control>
      </mc:Choice>
      <mc:Fallback>
        <control shapeId="35848" r:id="rId14" name="OptionButton8"/>
      </mc:Fallback>
    </mc:AlternateContent>
    <mc:AlternateContent xmlns:mc="http://schemas.openxmlformats.org/markup-compatibility/2006">
      <mc:Choice Requires="x14">
        <control shapeId="35849" r:id="rId15" name="OptionButton9">
          <controlPr locked="0" defaultSize="0" autoFill="0" autoLine="0" linkedCell="E78" r:id="rId6">
            <anchor moveWithCells="1">
              <from>
                <xdr:col>1</xdr:col>
                <xdr:colOff>97971</xdr:colOff>
                <xdr:row>77</xdr:row>
                <xdr:rowOff>0</xdr:rowOff>
              </from>
              <to>
                <xdr:col>2</xdr:col>
                <xdr:colOff>0</xdr:colOff>
                <xdr:row>77</xdr:row>
                <xdr:rowOff>185057</xdr:rowOff>
              </to>
            </anchor>
          </controlPr>
        </control>
      </mc:Choice>
      <mc:Fallback>
        <control shapeId="35849" r:id="rId15" name="OptionButton9"/>
      </mc:Fallback>
    </mc:AlternateContent>
    <mc:AlternateContent xmlns:mc="http://schemas.openxmlformats.org/markup-compatibility/2006">
      <mc:Choice Requires="x14">
        <control shapeId="35850" r:id="rId16" name="OptionButton10">
          <controlPr locked="0" defaultSize="0" autoFill="0" autoLine="0" linkedCell="E79" r:id="rId8">
            <anchor moveWithCells="1">
              <from>
                <xdr:col>1</xdr:col>
                <xdr:colOff>97971</xdr:colOff>
                <xdr:row>78</xdr:row>
                <xdr:rowOff>0</xdr:rowOff>
              </from>
              <to>
                <xdr:col>2</xdr:col>
                <xdr:colOff>0</xdr:colOff>
                <xdr:row>78</xdr:row>
                <xdr:rowOff>190500</xdr:rowOff>
              </to>
            </anchor>
          </controlPr>
        </control>
      </mc:Choice>
      <mc:Fallback>
        <control shapeId="35850" r:id="rId16" name="OptionButton10"/>
      </mc:Fallback>
    </mc:AlternateContent>
    <mc:AlternateContent xmlns:mc="http://schemas.openxmlformats.org/markup-compatibility/2006">
      <mc:Choice Requires="x14">
        <control shapeId="35851" r:id="rId17" name="OptionButton11">
          <controlPr locked="0" defaultSize="0" autoFill="0" autoLine="0" linkedCell="E80" r:id="rId8">
            <anchor moveWithCells="1">
              <from>
                <xdr:col>1</xdr:col>
                <xdr:colOff>97971</xdr:colOff>
                <xdr:row>79</xdr:row>
                <xdr:rowOff>0</xdr:rowOff>
              </from>
              <to>
                <xdr:col>2</xdr:col>
                <xdr:colOff>0</xdr:colOff>
                <xdr:row>79</xdr:row>
                <xdr:rowOff>190500</xdr:rowOff>
              </to>
            </anchor>
          </controlPr>
        </control>
      </mc:Choice>
      <mc:Fallback>
        <control shapeId="35851" r:id="rId17" name="OptionButton11"/>
      </mc:Fallback>
    </mc:AlternateContent>
    <mc:AlternateContent xmlns:mc="http://schemas.openxmlformats.org/markup-compatibility/2006">
      <mc:Choice Requires="x14">
        <control shapeId="35852" r:id="rId18" name="OptionButton12">
          <controlPr locked="0" defaultSize="0" autoFill="0" autoLine="0" linkedCell="E81" r:id="rId6">
            <anchor moveWithCells="1">
              <from>
                <xdr:col>1</xdr:col>
                <xdr:colOff>97971</xdr:colOff>
                <xdr:row>80</xdr:row>
                <xdr:rowOff>0</xdr:rowOff>
              </from>
              <to>
                <xdr:col>2</xdr:col>
                <xdr:colOff>0</xdr:colOff>
                <xdr:row>80</xdr:row>
                <xdr:rowOff>185057</xdr:rowOff>
              </to>
            </anchor>
          </controlPr>
        </control>
      </mc:Choice>
      <mc:Fallback>
        <control shapeId="35852" r:id="rId18" name="OptionButton12"/>
      </mc:Fallback>
    </mc:AlternateContent>
    <mc:AlternateContent xmlns:mc="http://schemas.openxmlformats.org/markup-compatibility/2006">
      <mc:Choice Requires="x14">
        <control shapeId="35853" r:id="rId19" name="OptionButton13">
          <controlPr locked="0" defaultSize="0" autoFill="0" autoLine="0" linkedCell="E99" r:id="rId6">
            <anchor moveWithCells="1">
              <from>
                <xdr:col>1</xdr:col>
                <xdr:colOff>97971</xdr:colOff>
                <xdr:row>98</xdr:row>
                <xdr:rowOff>0</xdr:rowOff>
              </from>
              <to>
                <xdr:col>2</xdr:col>
                <xdr:colOff>0</xdr:colOff>
                <xdr:row>98</xdr:row>
                <xdr:rowOff>185057</xdr:rowOff>
              </to>
            </anchor>
          </controlPr>
        </control>
      </mc:Choice>
      <mc:Fallback>
        <control shapeId="35853" r:id="rId19" name="OptionButton13"/>
      </mc:Fallback>
    </mc:AlternateContent>
    <mc:AlternateContent xmlns:mc="http://schemas.openxmlformats.org/markup-compatibility/2006">
      <mc:Choice Requires="x14">
        <control shapeId="35854" r:id="rId20" name="OptionButton14">
          <controlPr locked="0" defaultSize="0" autoFill="0" autoLine="0" linkedCell="E100" r:id="rId8">
            <anchor moveWithCells="1">
              <from>
                <xdr:col>1</xdr:col>
                <xdr:colOff>97971</xdr:colOff>
                <xdr:row>99</xdr:row>
                <xdr:rowOff>0</xdr:rowOff>
              </from>
              <to>
                <xdr:col>2</xdr:col>
                <xdr:colOff>0</xdr:colOff>
                <xdr:row>99</xdr:row>
                <xdr:rowOff>190500</xdr:rowOff>
              </to>
            </anchor>
          </controlPr>
        </control>
      </mc:Choice>
      <mc:Fallback>
        <control shapeId="35854" r:id="rId20" name="OptionButton14"/>
      </mc:Fallback>
    </mc:AlternateContent>
    <mc:AlternateContent xmlns:mc="http://schemas.openxmlformats.org/markup-compatibility/2006">
      <mc:Choice Requires="x14">
        <control shapeId="35855" r:id="rId21" name="OptionButton15">
          <controlPr locked="0" defaultSize="0" autoFill="0" autoLine="0" linkedCell="E101" r:id="rId8">
            <anchor moveWithCells="1">
              <from>
                <xdr:col>1</xdr:col>
                <xdr:colOff>97971</xdr:colOff>
                <xdr:row>100</xdr:row>
                <xdr:rowOff>0</xdr:rowOff>
              </from>
              <to>
                <xdr:col>2</xdr:col>
                <xdr:colOff>0</xdr:colOff>
                <xdr:row>100</xdr:row>
                <xdr:rowOff>190500</xdr:rowOff>
              </to>
            </anchor>
          </controlPr>
        </control>
      </mc:Choice>
      <mc:Fallback>
        <control shapeId="35855" r:id="rId21" name="OptionButton15"/>
      </mc:Fallback>
    </mc:AlternateContent>
    <mc:AlternateContent xmlns:mc="http://schemas.openxmlformats.org/markup-compatibility/2006">
      <mc:Choice Requires="x14">
        <control shapeId="35856" r:id="rId22" name="OptionButton16">
          <controlPr locked="0" defaultSize="0" autoFill="0" autoLine="0" linkedCell="E102" r:id="rId6">
            <anchor moveWithCells="1">
              <from>
                <xdr:col>1</xdr:col>
                <xdr:colOff>97971</xdr:colOff>
                <xdr:row>101</xdr:row>
                <xdr:rowOff>0</xdr:rowOff>
              </from>
              <to>
                <xdr:col>2</xdr:col>
                <xdr:colOff>0</xdr:colOff>
                <xdr:row>101</xdr:row>
                <xdr:rowOff>185057</xdr:rowOff>
              </to>
            </anchor>
          </controlPr>
        </control>
      </mc:Choice>
      <mc:Fallback>
        <control shapeId="35856" r:id="rId22" name="OptionButton16"/>
      </mc:Fallback>
    </mc:AlternateContent>
    <mc:AlternateContent xmlns:mc="http://schemas.openxmlformats.org/markup-compatibility/2006">
      <mc:Choice Requires="x14">
        <control shapeId="35857" r:id="rId23" name="OptionButton17">
          <controlPr locked="0" defaultSize="0" autoFill="0" autoLine="0" linkedCell="E117" r:id="rId6">
            <anchor moveWithCells="1">
              <from>
                <xdr:col>1</xdr:col>
                <xdr:colOff>97971</xdr:colOff>
                <xdr:row>116</xdr:row>
                <xdr:rowOff>0</xdr:rowOff>
              </from>
              <to>
                <xdr:col>2</xdr:col>
                <xdr:colOff>0</xdr:colOff>
                <xdr:row>116</xdr:row>
                <xdr:rowOff>185057</xdr:rowOff>
              </to>
            </anchor>
          </controlPr>
        </control>
      </mc:Choice>
      <mc:Fallback>
        <control shapeId="35857" r:id="rId23" name="OptionButton17"/>
      </mc:Fallback>
    </mc:AlternateContent>
    <mc:AlternateContent xmlns:mc="http://schemas.openxmlformats.org/markup-compatibility/2006">
      <mc:Choice Requires="x14">
        <control shapeId="35858" r:id="rId24" name="OptionButton18">
          <controlPr locked="0" defaultSize="0" autoFill="0" autoLine="0" linkedCell="E118" r:id="rId8">
            <anchor moveWithCells="1">
              <from>
                <xdr:col>1</xdr:col>
                <xdr:colOff>97971</xdr:colOff>
                <xdr:row>117</xdr:row>
                <xdr:rowOff>0</xdr:rowOff>
              </from>
              <to>
                <xdr:col>2</xdr:col>
                <xdr:colOff>0</xdr:colOff>
                <xdr:row>117</xdr:row>
                <xdr:rowOff>190500</xdr:rowOff>
              </to>
            </anchor>
          </controlPr>
        </control>
      </mc:Choice>
      <mc:Fallback>
        <control shapeId="35858" r:id="rId24" name="OptionButton18"/>
      </mc:Fallback>
    </mc:AlternateContent>
    <mc:AlternateContent xmlns:mc="http://schemas.openxmlformats.org/markup-compatibility/2006">
      <mc:Choice Requires="x14">
        <control shapeId="35859" r:id="rId25" name="OptionButton19">
          <controlPr locked="0" defaultSize="0" autoFill="0" autoLine="0" linkedCell="E119" r:id="rId8">
            <anchor moveWithCells="1">
              <from>
                <xdr:col>1</xdr:col>
                <xdr:colOff>97971</xdr:colOff>
                <xdr:row>118</xdr:row>
                <xdr:rowOff>0</xdr:rowOff>
              </from>
              <to>
                <xdr:col>2</xdr:col>
                <xdr:colOff>0</xdr:colOff>
                <xdr:row>118</xdr:row>
                <xdr:rowOff>190500</xdr:rowOff>
              </to>
            </anchor>
          </controlPr>
        </control>
      </mc:Choice>
      <mc:Fallback>
        <control shapeId="35859" r:id="rId25" name="OptionButton19"/>
      </mc:Fallback>
    </mc:AlternateContent>
    <mc:AlternateContent xmlns:mc="http://schemas.openxmlformats.org/markup-compatibility/2006">
      <mc:Choice Requires="x14">
        <control shapeId="35860" r:id="rId26" name="OptionButton20">
          <controlPr locked="0" defaultSize="0" autoFill="0" autoLine="0" linkedCell="E120" r:id="rId6">
            <anchor moveWithCells="1">
              <from>
                <xdr:col>1</xdr:col>
                <xdr:colOff>97971</xdr:colOff>
                <xdr:row>119</xdr:row>
                <xdr:rowOff>0</xdr:rowOff>
              </from>
              <to>
                <xdr:col>2</xdr:col>
                <xdr:colOff>0</xdr:colOff>
                <xdr:row>119</xdr:row>
                <xdr:rowOff>185057</xdr:rowOff>
              </to>
            </anchor>
          </controlPr>
        </control>
      </mc:Choice>
      <mc:Fallback>
        <control shapeId="35860" r:id="rId26" name="OptionButton20"/>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E9B744"/>
  </sheetPr>
  <dimension ref="B2:K84"/>
  <sheetViews>
    <sheetView showGridLines="0" showRowColHeaders="0" showRuler="0" zoomScale="110" zoomScaleNormal="110" workbookViewId="0"/>
  </sheetViews>
  <sheetFormatPr baseColWidth="10" defaultRowHeight="14.6"/>
  <cols>
    <col min="1" max="2" width="4" customWidth="1"/>
    <col min="7" max="8" width="11.07421875" customWidth="1"/>
    <col min="9" max="9" width="2.3046875" customWidth="1"/>
    <col min="10" max="10" width="13.23046875" customWidth="1"/>
    <col min="11" max="11" width="1.3046875" customWidth="1"/>
  </cols>
  <sheetData>
    <row r="2" spans="2:11" ht="11.9" customHeight="1" thickBot="1">
      <c r="B2" s="232"/>
      <c r="C2" s="232"/>
      <c r="D2" s="232"/>
      <c r="E2" s="232"/>
      <c r="F2" s="232"/>
      <c r="G2" s="232"/>
      <c r="H2" s="29"/>
      <c r="I2" s="29"/>
      <c r="J2" s="42" t="s">
        <v>163</v>
      </c>
      <c r="K2" s="28"/>
    </row>
    <row r="3" spans="2:11" ht="11.7" customHeight="1" thickTop="1">
      <c r="B3" s="233" t="s">
        <v>154</v>
      </c>
      <c r="C3" s="233"/>
      <c r="D3" s="233"/>
      <c r="E3" s="233"/>
      <c r="F3" s="233"/>
      <c r="G3" s="233"/>
      <c r="H3" s="29"/>
      <c r="I3" s="29"/>
      <c r="J3" s="44" t="s">
        <v>160</v>
      </c>
      <c r="K3" s="29"/>
    </row>
    <row r="4" spans="2:11" ht="11.7" customHeight="1">
      <c r="B4" s="233"/>
      <c r="C4" s="233"/>
      <c r="D4" s="233"/>
      <c r="E4" s="233"/>
      <c r="F4" s="233"/>
      <c r="G4" s="233"/>
      <c r="H4" s="29"/>
      <c r="I4" s="29"/>
      <c r="J4" s="45" t="s">
        <v>161</v>
      </c>
      <c r="K4" s="29"/>
    </row>
    <row r="5" spans="2:11" ht="11.7" customHeight="1">
      <c r="B5" s="233"/>
      <c r="C5" s="233"/>
      <c r="D5" s="233"/>
      <c r="E5" s="233"/>
      <c r="F5" s="233"/>
      <c r="G5" s="233"/>
      <c r="H5" s="29"/>
      <c r="I5" s="29"/>
      <c r="J5" s="46" t="s">
        <v>162</v>
      </c>
      <c r="K5" s="29"/>
    </row>
    <row r="6" spans="2:11" ht="11.7" customHeight="1" thickBot="1">
      <c r="B6" s="233"/>
      <c r="C6" s="233"/>
      <c r="D6" s="233"/>
      <c r="E6" s="233"/>
      <c r="F6" s="233"/>
      <c r="G6" s="233"/>
      <c r="H6" s="29"/>
      <c r="I6" s="29"/>
      <c r="J6" s="47" t="s">
        <v>305</v>
      </c>
      <c r="K6" s="30"/>
    </row>
    <row r="7" spans="2:11" ht="12" customHeight="1" thickTop="1">
      <c r="B7" s="234" t="s">
        <v>173</v>
      </c>
      <c r="C7" s="234"/>
      <c r="D7" s="234"/>
      <c r="E7" s="234"/>
      <c r="F7" s="234"/>
      <c r="G7" s="234"/>
      <c r="H7" s="234"/>
      <c r="I7" s="234"/>
      <c r="J7" s="91" t="s">
        <v>328</v>
      </c>
      <c r="K7" s="30"/>
    </row>
    <row r="8" spans="2:11" ht="3" customHeight="1">
      <c r="B8" s="93"/>
      <c r="C8" s="93"/>
      <c r="D8" s="94"/>
      <c r="E8" s="94"/>
      <c r="F8" s="94"/>
      <c r="G8" s="94"/>
      <c r="H8" s="95"/>
      <c r="I8" s="94"/>
      <c r="J8" s="101"/>
      <c r="K8" s="101"/>
    </row>
    <row r="9" spans="2:11" ht="14.4" customHeight="1">
      <c r="B9" s="227" t="s">
        <v>151</v>
      </c>
      <c r="C9" s="227"/>
      <c r="D9" s="227"/>
      <c r="E9" s="227"/>
      <c r="F9" s="227"/>
      <c r="G9" s="227"/>
      <c r="H9" s="227"/>
      <c r="I9" s="227"/>
      <c r="J9" s="227"/>
      <c r="K9" s="227"/>
    </row>
    <row r="10" spans="2:11">
      <c r="B10" s="227" t="s">
        <v>153</v>
      </c>
      <c r="C10" s="227"/>
      <c r="D10" s="227"/>
      <c r="E10" s="227"/>
      <c r="F10" s="227"/>
      <c r="G10" s="227"/>
      <c r="H10" s="227"/>
      <c r="I10" s="227"/>
      <c r="J10" s="227"/>
      <c r="K10" s="227"/>
    </row>
    <row r="11" spans="2:11">
      <c r="B11" s="227" t="s">
        <v>152</v>
      </c>
      <c r="C11" s="227"/>
      <c r="D11" s="227"/>
      <c r="E11" s="227"/>
      <c r="F11" s="227"/>
      <c r="G11" s="227"/>
      <c r="H11" s="227"/>
      <c r="I11" s="227"/>
      <c r="J11" s="227"/>
      <c r="K11" s="227"/>
    </row>
    <row r="12" spans="2:11" ht="3" customHeight="1">
      <c r="B12" s="93"/>
      <c r="C12" s="93"/>
      <c r="D12" s="94"/>
      <c r="E12" s="94"/>
      <c r="F12" s="94"/>
      <c r="G12" s="94"/>
      <c r="H12" s="95"/>
      <c r="I12" s="94"/>
      <c r="J12" s="101"/>
      <c r="K12" s="101"/>
    </row>
    <row r="13" spans="2:11" ht="14.6" customHeight="1">
      <c r="B13" s="21"/>
      <c r="C13" s="21"/>
      <c r="D13" s="21"/>
      <c r="E13" s="21"/>
      <c r="F13" s="21"/>
      <c r="G13" s="21"/>
      <c r="H13" s="21"/>
      <c r="I13" s="21"/>
      <c r="J13" s="21"/>
    </row>
    <row r="14" spans="2:11" ht="18.45" customHeight="1">
      <c r="B14" s="186" t="s">
        <v>238</v>
      </c>
      <c r="C14" s="186"/>
      <c r="D14" s="186"/>
      <c r="E14" s="186"/>
      <c r="F14" s="186"/>
      <c r="G14" s="186"/>
      <c r="H14" s="186"/>
      <c r="I14" s="186"/>
      <c r="J14" s="186"/>
      <c r="K14" s="186"/>
    </row>
    <row r="15" spans="2:11" ht="14.6" customHeight="1">
      <c r="B15" s="190" t="s">
        <v>195</v>
      </c>
      <c r="C15" s="190"/>
      <c r="D15" s="190"/>
      <c r="E15" s="190"/>
      <c r="F15" s="190"/>
      <c r="G15" s="190"/>
      <c r="H15" s="190"/>
      <c r="I15" s="190"/>
      <c r="J15" s="190"/>
      <c r="K15" s="190"/>
    </row>
    <row r="18" ht="13.3" customHeight="1"/>
    <row r="33" spans="2:11">
      <c r="E33" s="186" t="s">
        <v>194</v>
      </c>
      <c r="F33" s="186"/>
      <c r="G33" s="186"/>
      <c r="H33" s="186"/>
    </row>
    <row r="34" spans="2:11" ht="29.6" thickBot="1">
      <c r="E34" s="84" t="s">
        <v>191</v>
      </c>
      <c r="F34" s="84" t="s">
        <v>230</v>
      </c>
      <c r="G34" s="84" t="s">
        <v>192</v>
      </c>
      <c r="H34" s="85" t="s">
        <v>193</v>
      </c>
      <c r="I34" s="59"/>
    </row>
    <row r="35" spans="2:11" ht="15" thickBot="1">
      <c r="C35" s="228" t="s">
        <v>185</v>
      </c>
      <c r="D35" s="228"/>
      <c r="E35" s="60" t="str">
        <f>IF($E$41&lt;&gt;0,'2.1 - Conditions d''emploi'!E19/$E$41,"")</f>
        <v/>
      </c>
      <c r="F35" s="63" t="str">
        <f>IF($F$41&lt;&gt;0,'2.2 - Conditions de travail'!E19/$F$41,"")</f>
        <v/>
      </c>
      <c r="G35" s="63" t="str">
        <f>IF($G$41&lt;&gt;0,'2.3 - Dialogue social'!E19/$G$41,"")</f>
        <v/>
      </c>
      <c r="H35" s="63" t="str">
        <f>IF($H$41&lt;&gt;0,SUM('2.1 - Conditions d''emploi'!E19,'2.2 - Conditions de travail'!E19,'2.3 - Dialogue social'!E19)/'2 - Facteurs de risques'!$H$41,"")</f>
        <v/>
      </c>
      <c r="I35" s="67">
        <f>SUM('2.1 - Conditions d''emploi'!E19,'2.2 - Conditions de travail'!E19,'2.3 - Dialogue social'!E19)</f>
        <v>0</v>
      </c>
    </row>
    <row r="36" spans="2:11" ht="15" thickBot="1">
      <c r="C36" s="229" t="s">
        <v>186</v>
      </c>
      <c r="D36" s="229"/>
      <c r="E36" s="61" t="str">
        <f>IF($E$41&lt;&gt;0,'2.1 - Conditions d''emploi'!E20/$E$41,"")</f>
        <v/>
      </c>
      <c r="F36" s="64" t="str">
        <f>IF($F$41&lt;&gt;0,'2.2 - Conditions de travail'!E20/$F$41,"")</f>
        <v/>
      </c>
      <c r="G36" s="64" t="str">
        <f>IF($G$41&lt;&gt;0,'2.3 - Dialogue social'!E20/$G$41,"")</f>
        <v/>
      </c>
      <c r="H36" s="64" t="str">
        <f>IF($H$41&lt;&gt;0,SUM('2.1 - Conditions d''emploi'!E20,'2.2 - Conditions de travail'!E20,'2.3 - Dialogue social'!E20)/'2 - Facteurs de risques'!$H$41,"")</f>
        <v/>
      </c>
      <c r="I36" s="67">
        <f>SUM('2.1 - Conditions d''emploi'!E20,'2.2 - Conditions de travail'!E20,'2.3 - Dialogue social'!E20)</f>
        <v>0</v>
      </c>
    </row>
    <row r="37" spans="2:11" ht="15" thickBot="1">
      <c r="C37" s="230" t="s">
        <v>187</v>
      </c>
      <c r="D37" s="230"/>
      <c r="E37" s="62" t="str">
        <f>IF($E$41&lt;&gt;0,'2.1 - Conditions d''emploi'!E21/$E$41,"")</f>
        <v/>
      </c>
      <c r="F37" s="65" t="str">
        <f>IF($F$41&lt;&gt;0,'2.2 - Conditions de travail'!E21/$F$41,"")</f>
        <v/>
      </c>
      <c r="G37" s="65" t="str">
        <f>IF($G$41&lt;&gt;0,'2.3 - Dialogue social'!E21/$G$41,"")</f>
        <v/>
      </c>
      <c r="H37" s="65" t="str">
        <f>IF($H$41&lt;&gt;0,SUM('2.1 - Conditions d''emploi'!E21,'2.2 - Conditions de travail'!E21,'2.3 - Dialogue social'!E21)/'2 - Facteurs de risques'!$H$41,"")</f>
        <v/>
      </c>
      <c r="I37" s="67">
        <f>SUM('2.1 - Conditions d''emploi'!E21,'2.2 - Conditions de travail'!E21,'2.3 - Dialogue social'!E21)</f>
        <v>0</v>
      </c>
    </row>
    <row r="38" spans="2:11" ht="15" thickBot="1">
      <c r="C38" s="231" t="s">
        <v>188</v>
      </c>
      <c r="D38" s="231"/>
      <c r="E38" s="110" t="str">
        <f>IF($E$41&lt;&gt;0,'2.1 - Conditions d''emploi'!E22/$E$41,"")</f>
        <v/>
      </c>
      <c r="F38" s="111" t="str">
        <f>IF($F$41&lt;&gt;0,'2.2 - Conditions de travail'!E22/$F$41,"")</f>
        <v/>
      </c>
      <c r="G38" s="111" t="str">
        <f>IF($G$41&lt;&gt;0,'2.3 - Dialogue social'!E22/$G$41,"")</f>
        <v/>
      </c>
      <c r="H38" s="111" t="str">
        <f>IF($H$41&lt;&gt;0,SUM('2.1 - Conditions d''emploi'!E22,'2.2 - Conditions de travail'!E22,'2.3 - Dialogue social'!E22)/'2 - Facteurs de risques'!$H$41,"")</f>
        <v/>
      </c>
      <c r="I38" s="67">
        <f>SUM('2.1 - Conditions d''emploi'!E22,'2.2 - Conditions de travail'!E22,'2.3 - Dialogue social'!E22)</f>
        <v>0</v>
      </c>
    </row>
    <row r="39" spans="2:11" ht="11.15" customHeight="1" thickBot="1">
      <c r="C39" s="224" t="s">
        <v>229</v>
      </c>
      <c r="D39" s="224"/>
      <c r="E39" s="103" t="str">
        <f>CONCATENATE(E41," sur ",E40)</f>
        <v>0 sur 8</v>
      </c>
      <c r="F39" s="103" t="str">
        <f>CONCATENATE(F41," sur ",F40)</f>
        <v>0 sur 14</v>
      </c>
      <c r="G39" s="103" t="str">
        <f>CONCATENATE(G41," sur ",G40)</f>
        <v>0 sur 4</v>
      </c>
      <c r="H39" s="103" t="str">
        <f>CONCATENATE(H41," sur ",H40)</f>
        <v>0 sur 26</v>
      </c>
    </row>
    <row r="40" spans="2:11" ht="7.3" customHeight="1">
      <c r="C40" s="88"/>
      <c r="D40" s="88"/>
      <c r="E40" s="67">
        <v>8</v>
      </c>
      <c r="F40" s="67">
        <v>14</v>
      </c>
      <c r="G40" s="67">
        <v>4</v>
      </c>
      <c r="H40" s="67">
        <f>SUM(E40:G40)</f>
        <v>26</v>
      </c>
      <c r="I40" s="67"/>
    </row>
    <row r="41" spans="2:11" ht="7.3" customHeight="1" thickBot="1">
      <c r="C41" s="88"/>
      <c r="D41" s="88"/>
      <c r="E41" s="67">
        <f>SUM('2.1 - Conditions d''emploi'!E19:E22)</f>
        <v>0</v>
      </c>
      <c r="F41" s="67">
        <f>SUM('2.2 - Conditions de travail'!E19:E22)</f>
        <v>0</v>
      </c>
      <c r="G41" s="67">
        <f>SUM('2.3 - Dialogue social'!E19:E22)</f>
        <v>0</v>
      </c>
      <c r="H41" s="67">
        <f>SUM('2.1 - Conditions d''emploi'!E19:E22,'2.2 - Conditions de travail'!E19:E22,'2.3 - Dialogue social'!E19:E22)</f>
        <v>0</v>
      </c>
      <c r="I41" s="67"/>
    </row>
    <row r="42" spans="2:11">
      <c r="B42" s="16"/>
      <c r="C42" s="17"/>
      <c r="D42" s="17"/>
      <c r="E42" s="17"/>
      <c r="F42" s="17"/>
      <c r="G42" s="17"/>
      <c r="H42" s="17"/>
      <c r="I42" s="17"/>
      <c r="J42" s="17"/>
      <c r="K42" s="18"/>
    </row>
    <row r="43" spans="2:11">
      <c r="B43" s="19" t="s">
        <v>246</v>
      </c>
      <c r="K43" s="13"/>
    </row>
    <row r="44" spans="2:11">
      <c r="B44" s="225"/>
      <c r="C44" s="155"/>
      <c r="D44" s="155"/>
      <c r="E44" s="155"/>
      <c r="F44" s="155"/>
      <c r="G44" s="155"/>
      <c r="H44" s="155"/>
      <c r="I44" s="155"/>
      <c r="J44" s="155"/>
      <c r="K44" s="226"/>
    </row>
    <row r="45" spans="2:11" ht="14.6" customHeight="1">
      <c r="B45" s="220" t="str">
        <f>IF(OR('2.1 - Conditions d''emploi'!B44&lt;&gt;"",'2.1 - Conditions d''emploi'!B68&lt;&gt;"",'2.1 - Conditions d''emploi'!B90&lt;&gt;"",'2.1 - Conditions d''emploi'!B114&lt;&gt;"",'2.1 - Conditions d''emploi'!B139&lt;&gt;"",'2.1 - Conditions d''emploi'!B164&lt;&gt;"",'2.1 - Conditions d''emploi'!B190&lt;&gt;"",'2.1 - Conditions d''emploi'!B221&lt;&gt;""),"Les conditions d'emploi :" &amp; IF('2.1 - Conditions d''emploi'!B44&lt;&gt;"",CHAR(10) &amp; '2.1 - Conditions d''emploi'!B44,) &amp; IF('2.1 - Conditions d''emploi'!B68&lt;&gt;"",CHAR(10) &amp; '2.1 - Conditions d''emploi'!B68,) &amp; IF('2.1 - Conditions d''emploi'!B90&lt;&gt;"",CHAR(10) &amp; '2.1 - Conditions d''emploi'!B90,) &amp; IF('2.1 - Conditions d''emploi'!B114&lt;&gt;"",CHAR(10) &amp; '2.1 - Conditions d''emploi'!B114,) &amp; IF('2.1 - Conditions d''emploi'!B139&lt;&gt;"",CHAR(10) &amp; '2.1 - Conditions d''emploi'!B139,) &amp; IF('2.1 - Conditions d''emploi'!B164&lt;&gt;"",CHAR(10) &amp; '2.1 - Conditions d''emploi'!B164,) &amp; IF('2.1 - Conditions d''emploi'!B190&lt;&gt;"",CHAR(10) &amp; '2.1 - Conditions d''emploi'!B190,) &amp; IF('2.1 - Conditions d''emploi'!B221&lt;&gt;"",CHAR(10) &amp; '2.1 - Conditions d''emploi'!B221,),"") &amp; IF(OR('2.2 - Conditions de travail'!B46&lt;&gt;"",'2.2 - Conditions de travail'!B73&lt;&gt;"",'2.2 - Conditions de travail'!B100&lt;&gt;"",'2.2 - Conditions de travail'!B120&lt;&gt;"",'2.2 - Conditions de travail'!B144&lt;&gt;"",'2.2 - Conditions de travail'!B168&lt;&gt;"",'2.2 - Conditions de travail'!B195&lt;&gt;"",'2.2 - Conditions de travail'!B219&lt;&gt;"",'2.2 - Conditions de travail'!B245&lt;&gt;"",'2.2 - Conditions de travail'!B272&lt;&gt;"",'2.2 - Conditions de travail'!B300&lt;&gt;"",'2.2 - Conditions de travail'!B327&lt;&gt;"",'2.2 - Conditions de travail'!B354&lt;&gt;"",'2.2 - Conditions de travail'!B381&lt;&gt;""),CHAR(10) &amp; "Les conditions de travail :" &amp; IF('2.2 - Conditions de travail'!B46&lt;&gt;"",CHAR(10) &amp; '2.2 - Conditions de travail'!B46,) &amp; IF('2.2 - Conditions de travail'!B73&lt;&gt;"",CHAR(10) &amp; '2.2 - Conditions de travail'!B73,) &amp; IF('2.2 - Conditions de travail'!B100&lt;&gt;"",CHAR(10) &amp; '2.2 - Conditions de travail'!B100,) &amp; IF('2.2 - Conditions de travail'!B120&lt;&gt;"",CHAR(10) &amp; '2.2 - Conditions de travail'!B120,) &amp; IF('2.2 - Conditions de travail'!B144&lt;&gt;"",CHAR(10) &amp; '2.2 - Conditions de travail'!B144,) &amp; IF('2.2 - Conditions de travail'!B168&lt;&gt;"",CHAR(10) &amp; '2.2 - Conditions de travail'!B168,) &amp; IF('2.2 - Conditions de travail'!B195&lt;&gt;"",CHAR(10) &amp; '2.2 - Conditions de travail'!B195,) &amp; IF('2.2 - Conditions de travail'!B219&lt;&gt;"",CHAR(10) &amp; '2.2 - Conditions de travail'!B219,) &amp; IF('2.2 - Conditions de travail'!B245&lt;&gt;"",CHAR(10) &amp; '2.2 - Conditions de travail'!B245,) &amp; IF('2.2 - Conditions de travail'!B272&lt;&gt;"",CHAR(10) &amp; '2.2 - Conditions de travail'!B272,) &amp; IF('2.2 - Conditions de travail'!B300&lt;&gt;"",CHAR(10) &amp; '2.2 - Conditions de travail'!B300,) &amp; IF('2.2 - Conditions de travail'!B327&lt;&gt;"",CHAR(10) &amp; '2.2 - Conditions de travail'!B327,) &amp; IF('2.2 - Conditions de travail'!B354&lt;&gt;"",CHAR(10) &amp; '2.2 - Conditions de travail'!B354,) &amp; IF('2.2 - Conditions de travail'!B381&lt;&gt;"",CHAR(10) &amp; '2.2 - Conditions de travail'!B381,),"") &amp; IF(OR('2.3 - Dialogue social'!B56&lt;&gt;"",'2.3 - Dialogue social'!B86&lt;&gt;"",'2.3 - Dialogue social'!B106&lt;&gt;"",'2.3 - Dialogue social'!B128&lt;&gt;""),CHAR(10) &amp; "Dialogue social :" &amp; IF('2.3 - Dialogue social'!B56&lt;&gt;"",CHAR(10) &amp; '2.3 - Dialogue social'!B56,) &amp; IF('2.3 - Dialogue social'!B86&lt;&gt;"",CHAR(10) &amp; '2.3 - Dialogue social'!B86,) &amp; IF('2.3 - Dialogue social'!B106&lt;&gt;"",CHAR(10) &amp; '2.3 - Dialogue social'!B106,) &amp; IF('2.3 - Dialogue social'!B128&lt;&gt;"",CHAR(10) &amp; '2.3 - Dialogue social'!B128,),"")</f>
        <v/>
      </c>
      <c r="C45" s="183"/>
      <c r="D45" s="183"/>
      <c r="E45" s="183"/>
      <c r="F45" s="183"/>
      <c r="G45" s="183"/>
      <c r="H45" s="183"/>
      <c r="I45" s="183"/>
      <c r="J45" s="183"/>
      <c r="K45" s="221"/>
    </row>
    <row r="46" spans="2:11">
      <c r="B46" s="220"/>
      <c r="C46" s="183"/>
      <c r="D46" s="183"/>
      <c r="E46" s="183"/>
      <c r="F46" s="183"/>
      <c r="G46" s="183"/>
      <c r="H46" s="183"/>
      <c r="I46" s="183"/>
      <c r="J46" s="183"/>
      <c r="K46" s="221"/>
    </row>
    <row r="47" spans="2:11">
      <c r="B47" s="220"/>
      <c r="C47" s="183"/>
      <c r="D47" s="183"/>
      <c r="E47" s="183"/>
      <c r="F47" s="183"/>
      <c r="G47" s="183"/>
      <c r="H47" s="183"/>
      <c r="I47" s="183"/>
      <c r="J47" s="183"/>
      <c r="K47" s="221"/>
    </row>
    <row r="48" spans="2:11">
      <c r="B48" s="220"/>
      <c r="C48" s="183"/>
      <c r="D48" s="183"/>
      <c r="E48" s="183"/>
      <c r="F48" s="183"/>
      <c r="G48" s="183"/>
      <c r="H48" s="183"/>
      <c r="I48" s="183"/>
      <c r="J48" s="183"/>
      <c r="K48" s="221"/>
    </row>
    <row r="49" spans="2:11">
      <c r="B49" s="220"/>
      <c r="C49" s="183"/>
      <c r="D49" s="183"/>
      <c r="E49" s="183"/>
      <c r="F49" s="183"/>
      <c r="G49" s="183"/>
      <c r="H49" s="183"/>
      <c r="I49" s="183"/>
      <c r="J49" s="183"/>
      <c r="K49" s="221"/>
    </row>
    <row r="50" spans="2:11">
      <c r="B50" s="220"/>
      <c r="C50" s="183"/>
      <c r="D50" s="183"/>
      <c r="E50" s="183"/>
      <c r="F50" s="183"/>
      <c r="G50" s="183"/>
      <c r="H50" s="183"/>
      <c r="I50" s="183"/>
      <c r="J50" s="183"/>
      <c r="K50" s="221"/>
    </row>
    <row r="51" spans="2:11">
      <c r="B51" s="220"/>
      <c r="C51" s="183"/>
      <c r="D51" s="183"/>
      <c r="E51" s="183"/>
      <c r="F51" s="183"/>
      <c r="G51" s="183"/>
      <c r="H51" s="183"/>
      <c r="I51" s="183"/>
      <c r="J51" s="183"/>
      <c r="K51" s="221"/>
    </row>
    <row r="52" spans="2:11">
      <c r="B52" s="220"/>
      <c r="C52" s="183"/>
      <c r="D52" s="183"/>
      <c r="E52" s="183"/>
      <c r="F52" s="183"/>
      <c r="G52" s="183"/>
      <c r="H52" s="183"/>
      <c r="I52" s="183"/>
      <c r="J52" s="183"/>
      <c r="K52" s="221"/>
    </row>
    <row r="53" spans="2:11">
      <c r="B53" s="220"/>
      <c r="C53" s="183"/>
      <c r="D53" s="183"/>
      <c r="E53" s="183"/>
      <c r="F53" s="183"/>
      <c r="G53" s="183"/>
      <c r="H53" s="183"/>
      <c r="I53" s="183"/>
      <c r="J53" s="183"/>
      <c r="K53" s="221"/>
    </row>
    <row r="54" spans="2:11">
      <c r="B54" s="220"/>
      <c r="C54" s="183"/>
      <c r="D54" s="183"/>
      <c r="E54" s="183"/>
      <c r="F54" s="183"/>
      <c r="G54" s="183"/>
      <c r="H54" s="183"/>
      <c r="I54" s="183"/>
      <c r="J54" s="183"/>
      <c r="K54" s="221"/>
    </row>
    <row r="55" spans="2:11">
      <c r="B55" s="220"/>
      <c r="C55" s="183"/>
      <c r="D55" s="183"/>
      <c r="E55" s="183"/>
      <c r="F55" s="183"/>
      <c r="G55" s="183"/>
      <c r="H55" s="183"/>
      <c r="I55" s="183"/>
      <c r="J55" s="183"/>
      <c r="K55" s="221"/>
    </row>
    <row r="56" spans="2:11">
      <c r="B56" s="220"/>
      <c r="C56" s="183"/>
      <c r="D56" s="183"/>
      <c r="E56" s="183"/>
      <c r="F56" s="183"/>
      <c r="G56" s="183"/>
      <c r="H56" s="183"/>
      <c r="I56" s="183"/>
      <c r="J56" s="183"/>
      <c r="K56" s="221"/>
    </row>
    <row r="57" spans="2:11">
      <c r="B57" s="220"/>
      <c r="C57" s="183"/>
      <c r="D57" s="183"/>
      <c r="E57" s="183"/>
      <c r="F57" s="183"/>
      <c r="G57" s="183"/>
      <c r="H57" s="183"/>
      <c r="I57" s="183"/>
      <c r="J57" s="183"/>
      <c r="K57" s="221"/>
    </row>
    <row r="58" spans="2:11">
      <c r="B58" s="220"/>
      <c r="C58" s="183"/>
      <c r="D58" s="183"/>
      <c r="E58" s="183"/>
      <c r="F58" s="183"/>
      <c r="G58" s="183"/>
      <c r="H58" s="183"/>
      <c r="I58" s="183"/>
      <c r="J58" s="183"/>
      <c r="K58" s="221"/>
    </row>
    <row r="59" spans="2:11">
      <c r="B59" s="220"/>
      <c r="C59" s="183"/>
      <c r="D59" s="183"/>
      <c r="E59" s="183"/>
      <c r="F59" s="183"/>
      <c r="G59" s="183"/>
      <c r="H59" s="183"/>
      <c r="I59" s="183"/>
      <c r="J59" s="183"/>
      <c r="K59" s="221"/>
    </row>
    <row r="60" spans="2:11">
      <c r="B60" s="220"/>
      <c r="C60" s="183"/>
      <c r="D60" s="183"/>
      <c r="E60" s="183"/>
      <c r="F60" s="183"/>
      <c r="G60" s="183"/>
      <c r="H60" s="183"/>
      <c r="I60" s="183"/>
      <c r="J60" s="183"/>
      <c r="K60" s="221"/>
    </row>
    <row r="61" spans="2:11">
      <c r="B61" s="220"/>
      <c r="C61" s="183"/>
      <c r="D61" s="183"/>
      <c r="E61" s="183"/>
      <c r="F61" s="183"/>
      <c r="G61" s="183"/>
      <c r="H61" s="183"/>
      <c r="I61" s="183"/>
      <c r="J61" s="183"/>
      <c r="K61" s="221"/>
    </row>
    <row r="62" spans="2:11">
      <c r="B62" s="220"/>
      <c r="C62" s="183"/>
      <c r="D62" s="183"/>
      <c r="E62" s="183"/>
      <c r="F62" s="183"/>
      <c r="G62" s="183"/>
      <c r="H62" s="183"/>
      <c r="I62" s="183"/>
      <c r="J62" s="183"/>
      <c r="K62" s="221"/>
    </row>
    <row r="63" spans="2:11">
      <c r="B63" s="220"/>
      <c r="C63" s="183"/>
      <c r="D63" s="183"/>
      <c r="E63" s="183"/>
      <c r="F63" s="183"/>
      <c r="G63" s="183"/>
      <c r="H63" s="183"/>
      <c r="I63" s="183"/>
      <c r="J63" s="183"/>
      <c r="K63" s="221"/>
    </row>
    <row r="64" spans="2:11">
      <c r="B64" s="220"/>
      <c r="C64" s="183"/>
      <c r="D64" s="183"/>
      <c r="E64" s="183"/>
      <c r="F64" s="183"/>
      <c r="G64" s="183"/>
      <c r="H64" s="183"/>
      <c r="I64" s="183"/>
      <c r="J64" s="183"/>
      <c r="K64" s="221"/>
    </row>
    <row r="65" spans="2:11">
      <c r="B65" s="220"/>
      <c r="C65" s="183"/>
      <c r="D65" s="183"/>
      <c r="E65" s="183"/>
      <c r="F65" s="183"/>
      <c r="G65" s="183"/>
      <c r="H65" s="183"/>
      <c r="I65" s="183"/>
      <c r="J65" s="183"/>
      <c r="K65" s="221"/>
    </row>
    <row r="66" spans="2:11">
      <c r="B66" s="220"/>
      <c r="C66" s="183"/>
      <c r="D66" s="183"/>
      <c r="E66" s="183"/>
      <c r="F66" s="183"/>
      <c r="G66" s="183"/>
      <c r="H66" s="183"/>
      <c r="I66" s="183"/>
      <c r="J66" s="183"/>
      <c r="K66" s="221"/>
    </row>
    <row r="67" spans="2:11">
      <c r="B67" s="220"/>
      <c r="C67" s="183"/>
      <c r="D67" s="183"/>
      <c r="E67" s="183"/>
      <c r="F67" s="183"/>
      <c r="G67" s="183"/>
      <c r="H67" s="183"/>
      <c r="I67" s="183"/>
      <c r="J67" s="183"/>
      <c r="K67" s="221"/>
    </row>
    <row r="68" spans="2:11">
      <c r="B68" s="220"/>
      <c r="C68" s="183"/>
      <c r="D68" s="183"/>
      <c r="E68" s="183"/>
      <c r="F68" s="183"/>
      <c r="G68" s="183"/>
      <c r="H68" s="183"/>
      <c r="I68" s="183"/>
      <c r="J68" s="183"/>
      <c r="K68" s="221"/>
    </row>
    <row r="69" spans="2:11">
      <c r="B69" s="220"/>
      <c r="C69" s="183"/>
      <c r="D69" s="183"/>
      <c r="E69" s="183"/>
      <c r="F69" s="183"/>
      <c r="G69" s="183"/>
      <c r="H69" s="183"/>
      <c r="I69" s="183"/>
      <c r="J69" s="183"/>
      <c r="K69" s="221"/>
    </row>
    <row r="70" spans="2:11">
      <c r="B70" s="220"/>
      <c r="C70" s="183"/>
      <c r="D70" s="183"/>
      <c r="E70" s="183"/>
      <c r="F70" s="183"/>
      <c r="G70" s="183"/>
      <c r="H70" s="183"/>
      <c r="I70" s="183"/>
      <c r="J70" s="183"/>
      <c r="K70" s="221"/>
    </row>
    <row r="71" spans="2:11">
      <c r="B71" s="220"/>
      <c r="C71" s="183"/>
      <c r="D71" s="183"/>
      <c r="E71" s="183"/>
      <c r="F71" s="183"/>
      <c r="G71" s="183"/>
      <c r="H71" s="183"/>
      <c r="I71" s="183"/>
      <c r="J71" s="183"/>
      <c r="K71" s="221"/>
    </row>
    <row r="72" spans="2:11">
      <c r="B72" s="220"/>
      <c r="C72" s="183"/>
      <c r="D72" s="183"/>
      <c r="E72" s="183"/>
      <c r="F72" s="183"/>
      <c r="G72" s="183"/>
      <c r="H72" s="183"/>
      <c r="I72" s="183"/>
      <c r="J72" s="183"/>
      <c r="K72" s="221"/>
    </row>
    <row r="73" spans="2:11">
      <c r="B73" s="220"/>
      <c r="C73" s="183"/>
      <c r="D73" s="183"/>
      <c r="E73" s="183"/>
      <c r="F73" s="183"/>
      <c r="G73" s="183"/>
      <c r="H73" s="183"/>
      <c r="I73" s="183"/>
      <c r="J73" s="183"/>
      <c r="K73" s="221"/>
    </row>
    <row r="74" spans="2:11" ht="15" thickBot="1">
      <c r="B74" s="20"/>
      <c r="C74" s="14"/>
      <c r="D74" s="14"/>
      <c r="E74" s="14"/>
      <c r="F74" s="14"/>
      <c r="G74" s="14"/>
      <c r="H74" s="14"/>
      <c r="I74" s="14"/>
      <c r="J74" s="14"/>
      <c r="K74" s="15"/>
    </row>
    <row r="75" spans="2:11" ht="15" thickBot="1"/>
    <row r="76" spans="2:11">
      <c r="B76" s="16"/>
      <c r="C76" s="17"/>
      <c r="D76" s="17"/>
      <c r="E76" s="17"/>
      <c r="F76" s="17"/>
      <c r="G76" s="17"/>
      <c r="H76" s="17"/>
      <c r="I76" s="17"/>
      <c r="J76" s="17"/>
      <c r="K76" s="18"/>
    </row>
    <row r="77" spans="2:11">
      <c r="B77" s="112" t="s">
        <v>247</v>
      </c>
      <c r="K77" s="13"/>
    </row>
    <row r="78" spans="2:11">
      <c r="B78" s="222"/>
      <c r="C78" s="178"/>
      <c r="D78" s="178"/>
      <c r="E78" s="178"/>
      <c r="F78" s="178"/>
      <c r="G78" s="178"/>
      <c r="H78" s="178"/>
      <c r="I78" s="178"/>
      <c r="J78" s="178"/>
      <c r="K78" s="223"/>
    </row>
    <row r="79" spans="2:11">
      <c r="B79" s="222"/>
      <c r="C79" s="178"/>
      <c r="D79" s="178"/>
      <c r="E79" s="178"/>
      <c r="F79" s="178"/>
      <c r="G79" s="178"/>
      <c r="H79" s="178"/>
      <c r="I79" s="178"/>
      <c r="J79" s="178"/>
      <c r="K79" s="223"/>
    </row>
    <row r="80" spans="2:11">
      <c r="B80" s="222"/>
      <c r="C80" s="178"/>
      <c r="D80" s="178"/>
      <c r="E80" s="178"/>
      <c r="F80" s="178"/>
      <c r="G80" s="178"/>
      <c r="H80" s="178"/>
      <c r="I80" s="178"/>
      <c r="J80" s="178"/>
      <c r="K80" s="223"/>
    </row>
    <row r="81" spans="2:11">
      <c r="B81" s="222"/>
      <c r="C81" s="178"/>
      <c r="D81" s="178"/>
      <c r="E81" s="178"/>
      <c r="F81" s="178"/>
      <c r="G81" s="178"/>
      <c r="H81" s="178"/>
      <c r="I81" s="178"/>
      <c r="J81" s="178"/>
      <c r="K81" s="223"/>
    </row>
    <row r="82" spans="2:11">
      <c r="B82" s="222"/>
      <c r="C82" s="178"/>
      <c r="D82" s="178"/>
      <c r="E82" s="178"/>
      <c r="F82" s="178"/>
      <c r="G82" s="178"/>
      <c r="H82" s="178"/>
      <c r="I82" s="178"/>
      <c r="J82" s="178"/>
      <c r="K82" s="223"/>
    </row>
    <row r="83" spans="2:11">
      <c r="B83" s="222"/>
      <c r="C83" s="178"/>
      <c r="D83" s="178"/>
      <c r="E83" s="178"/>
      <c r="F83" s="178"/>
      <c r="G83" s="178"/>
      <c r="H83" s="178"/>
      <c r="I83" s="178"/>
      <c r="J83" s="178"/>
      <c r="K83" s="223"/>
    </row>
    <row r="84" spans="2:11" ht="15" thickBot="1">
      <c r="B84" s="20"/>
      <c r="C84" s="14"/>
      <c r="D84" s="14"/>
      <c r="E84" s="14"/>
      <c r="F84" s="14"/>
      <c r="G84" s="14"/>
      <c r="H84" s="14"/>
      <c r="I84" s="14"/>
      <c r="J84" s="14"/>
      <c r="K84" s="15"/>
    </row>
  </sheetData>
  <sheetProtection sheet="1" objects="1" scenarios="1"/>
  <mergeCells count="17">
    <mergeCell ref="B2:G2"/>
    <mergeCell ref="B3:G6"/>
    <mergeCell ref="B9:K9"/>
    <mergeCell ref="B10:K10"/>
    <mergeCell ref="B7:I7"/>
    <mergeCell ref="B11:K11"/>
    <mergeCell ref="C35:D35"/>
    <mergeCell ref="C36:D36"/>
    <mergeCell ref="C37:D37"/>
    <mergeCell ref="C38:D38"/>
    <mergeCell ref="B45:K73"/>
    <mergeCell ref="B78:K83"/>
    <mergeCell ref="B14:K14"/>
    <mergeCell ref="E33:H33"/>
    <mergeCell ref="B15:K15"/>
    <mergeCell ref="C39:D39"/>
    <mergeCell ref="B44:K44"/>
  </mergeCells>
  <hyperlinks>
    <hyperlink ref="B9" location="'2.1 - Conditions d''emploi'!A1" display=" 2.1 - Les conditions d'emploi" xr:uid="{0E5E60AB-D4EE-42D2-9321-A0762B8BFB4F}"/>
    <hyperlink ref="B10" location="'2.2 - Conditions de travail'!A1" display=" 2.2 - Les conditions de travail et d'organisation du travail" xr:uid="{FCE59670-1EFF-4013-86E1-CD53ACF204F2}"/>
    <hyperlink ref="B11" location="'2.3 - Dialogue social'!A1" display=" 2.3 - Les conditions liées au dialogue social" xr:uid="{17C9EF36-CD46-4EBD-84F2-4E190D467805}"/>
    <hyperlink ref="J4" location="'1 - Obligations légales'!A1" display="Obligations légales" xr:uid="{82CBEF0C-DE4A-4095-8A8F-289233EE1886}"/>
    <hyperlink ref="J5" location="'2 - Facteurs de risques'!A1" display="Facteurs de risque" xr:uid="{80F52E99-24C6-4390-B1D3-12CCDCB16730}"/>
    <hyperlink ref="J3" location="'Les VSST dans le DUERP'!A1" display="è Accueil" xr:uid="{73C665A4-70EC-46F8-AF54-A4500FF17238}"/>
    <hyperlink ref="J6" location="'3 - Diagnostic VSST'!A1" display="è Diagnostic VSST" xr:uid="{5DA9EA83-ED31-489D-B747-39B33920346E}"/>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Les VSST dans le DUERP</vt:lpstr>
      <vt:lpstr>1 - Obligations légales</vt:lpstr>
      <vt:lpstr>1.1 - Informer-Communiquer</vt:lpstr>
      <vt:lpstr>1.2 - Former-Sensibiliser</vt:lpstr>
      <vt:lpstr>1.3 - Référents VSST</vt:lpstr>
      <vt:lpstr>1.4 - Négocier</vt:lpstr>
      <vt:lpstr>1.5 - Signalement et traitement</vt:lpstr>
      <vt:lpstr>1.6 - Formaliser le DUERP</vt:lpstr>
      <vt:lpstr>2 - Facteurs de risques</vt:lpstr>
      <vt:lpstr>2.1 - Conditions d'emploi</vt:lpstr>
      <vt:lpstr>2.2 - Conditions de travail</vt:lpstr>
      <vt:lpstr>2.3 - Dialogue social</vt:lpstr>
      <vt:lpstr>3 - Diagnostic VSST</vt:lpstr>
      <vt:lpstr>3.1 - Repères méthodologiques</vt:lpstr>
      <vt:lpstr>3.2 - Les questions à se poser</vt:lpstr>
      <vt:lpstr>'1 - Obligations légales'!Zone_d_impression</vt:lpstr>
      <vt:lpstr>'1.1 - Informer-Communiquer'!Zone_d_impression</vt:lpstr>
      <vt:lpstr>'1.2 - Former-Sensibiliser'!Zone_d_impression</vt:lpstr>
      <vt:lpstr>'1.3 - Référents VSST'!Zone_d_impression</vt:lpstr>
      <vt:lpstr>'1.4 - Négocier'!Zone_d_impression</vt:lpstr>
      <vt:lpstr>'1.5 - Signalement et traitement'!Zone_d_impression</vt:lpstr>
      <vt:lpstr>'1.6 - Formaliser le DUERP'!Zone_d_impression</vt:lpstr>
      <vt:lpstr>'2 - Facteurs de risques'!Zone_d_impression</vt:lpstr>
      <vt:lpstr>'2.1 - Conditions d''emploi'!Zone_d_impression</vt:lpstr>
      <vt:lpstr>'2.2 - Conditions de travail'!Zone_d_impression</vt:lpstr>
      <vt:lpstr>'2.3 - Dialogue social'!Zone_d_impression</vt:lpstr>
      <vt:lpstr>'3 - Diagnostic VSST'!Zone_d_impression</vt:lpstr>
      <vt:lpstr>'3.2 - Les questions à se poser'!Zone_d_impression</vt:lpstr>
      <vt:lpstr>'Les VSST dans le DUERP'!Zone_d_impression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Philippe JEAN</dc:creator>
  <cp:lastModifiedBy>Philippe JEAN</cp:lastModifiedBy>
  <cp:lastPrinted>2024-05-02T09:15:20Z</cp:lastPrinted>
  <dcterms:created xsi:type="dcterms:W3CDTF">2023-05-11T13:17:38Z</dcterms:created>
  <dcterms:modified xsi:type="dcterms:W3CDTF">2024-05-22T08:39:40Z</dcterms:modified>
</cp:coreProperties>
</file>